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shboard" sheetId="1" r:id="rId1"/>
    <sheet name="Events" sheetId="2" r:id="rId2"/>
    <sheet name="Snapshot" sheetId="3" state="hidden" r:id="rId3"/>
    <sheet name="Field_Guide" sheetId="4" r:id="rId4"/>
    <sheet name="Settings" sheetId="5" r:id="rId5"/>
    <sheet name="Disposals" sheetId="6" r:id="rId6"/>
    <sheet name="Lots" sheetId="7" r:id="rId7"/>
    <sheet name="Income" sheetId="8" r:id="rId8"/>
    <sheet name="Transfers" sheetId="9" r:id="rId9"/>
    <sheet name="Chain_Events" sheetId="10" r:id="rId10"/>
    <sheet name="Tax_Summary" sheetId="11" r:id="rId11"/>
    <sheet name="Manual_Calculator" sheetId="12" r:id="rId12"/>
    <sheet name="Manual_Summary" sheetId="13" r:id="rId13"/>
    <sheet name="NY_Exchanges" sheetId="14" r:id="rId14"/>
    <sheet name="NY_Checklist" sheetId="15" r:id="rId15"/>
    <sheet name="Reconcile" sheetId="16" r:id="rId16"/>
    <sheet name="Review" sheetId="17" r:id="rId17"/>
    <sheet name="Sources" sheetId="18" r:id="rId18"/>
    <sheet name="Chart_Data" sheetId="19" r:id="rId19"/>
  </sheets>
  <definedNames>
    <definedName name="_xlnm._FilterDatabase" localSheetId="11" hidden="1">Manual_Calculator!$A$7:$M$507</definedName>
    <definedName name="_xlnm.Print_Titles" localSheetId="9">Chain_Events!$1:$7</definedName>
    <definedName name="_xlnm.Print_Titles" localSheetId="18">Chart_Data!$1:$7</definedName>
    <definedName name="_xlnm.Print_Titles" localSheetId="0">Dashboard!$1:$7</definedName>
    <definedName name="_xlnm.Print_Titles" localSheetId="5">Disposals!$1:$7</definedName>
    <definedName name="_xlnm.Print_Titles" localSheetId="1">Events!$1:$7</definedName>
    <definedName name="_xlnm.Print_Titles" localSheetId="3">Field_Guide!$1:$7</definedName>
    <definedName name="_xlnm.Print_Titles" localSheetId="7">Income!$1:$7</definedName>
    <definedName name="_xlnm.Print_Titles" localSheetId="6">Lots!$1:$7</definedName>
    <definedName name="_xlnm.Print_Titles" localSheetId="11">Manual_Calculator!$1:$7</definedName>
    <definedName name="_xlnm.Print_Titles" localSheetId="12">Manual_Summary!$1:$7</definedName>
    <definedName name="_xlnm.Print_Titles" localSheetId="14">NY_Checklist!$1:$7</definedName>
    <definedName name="_xlnm.Print_Titles" localSheetId="13">NY_Exchanges!$1:$7</definedName>
    <definedName name="_xlnm.Print_Titles" localSheetId="15">Reconcile!$1:$7</definedName>
    <definedName name="_xlnm.Print_Titles" localSheetId="16">Review!$1:$7</definedName>
    <definedName name="_xlnm.Print_Titles" localSheetId="4">Settings!$1:$7</definedName>
    <definedName name="_xlnm.Print_Titles" localSheetId="17">Sources!$1:$7</definedName>
    <definedName name="_xlnm.Print_Titles" localSheetId="10">Tax_Summary!$1:$7</definedName>
    <definedName name="_xlnm.Print_Titles" localSheetId="8">Transfers!$1:$7</definedName>
  </definedNames>
  <calcPr calcId="124519" fullCalcOnLoad="1"/>
</workbook>
</file>

<file path=xl/sharedStrings.xml><?xml version="1.0" encoding="utf-8"?>
<sst xmlns="http://schemas.openxmlformats.org/spreadsheetml/2006/main" count="441" uniqueCount="326">
  <si>
    <t>CROWN AND LEDGER  /  Dashboard</t>
  </si>
  <si>
    <t>Learn. Build. Steward. Multiply.  |  Spot-crypto tracking for individuals • USD • Rules reviewed October 5, 2026.</t>
  </si>
  <si>
    <t>Blank template — add all surviving lots and complete transaction history, then rebuild.</t>
  </si>
  <si>
    <t>DISPOSED COST BASIS</t>
  </si>
  <si>
    <t>REALIZED PROFIT / LOSS</t>
  </si>
  <si>
    <t>NET CAPITAL GAIN / LOSS</t>
  </si>
  <si>
    <t>REALIZED LOSSES</t>
  </si>
  <si>
    <t>REMAINING COST BASIS</t>
  </si>
  <si>
    <t>ORDINARY CRYPTO INCOME</t>
  </si>
  <si>
    <t>Net capital gain/loss is a tax input, not your final tax bill. Open positions have no realized result. Ordinary income stays separate. Remaining basis is through the last processed event, not a market valuation.</t>
  </si>
  <si>
    <t>Short-term</t>
  </si>
  <si>
    <t>Long-term</t>
  </si>
  <si>
    <t>Input edits?</t>
  </si>
  <si>
    <t>START: 1. Open the Guide.  2. Enter Events or import a CSV.  3. Run Rebuild.bat to match lots and refresh reports.  4. Resolve Review, compare balances and 1099-DA statements. Without Python, use Manual_Calculator with your documented lot allocations.</t>
  </si>
  <si>
    <t>Snapshot built 2026-10-05T23:47:16+00:00 | tax year 2026 | Engine 1.0.0 | FIFO within each account by default.</t>
  </si>
  <si>
    <t>CROWN AND LEDGER  /  Events</t>
  </si>
  <si>
    <t>EDIT BLUE CELLS. One event per row. All quantities positive. USD cash uses usd_value; stablecoins are assets. Fees are explicit, never deducted twice. See Field_Guide for exact conventions.</t>
  </si>
  <si>
    <t>event_id</t>
  </si>
  <si>
    <t>timestamp</t>
  </si>
  <si>
    <t>sequence</t>
  </si>
  <si>
    <t>event_type</t>
  </si>
  <si>
    <t>account</t>
  </si>
  <si>
    <t>asset_out</t>
  </si>
  <si>
    <t>qty_out</t>
  </si>
  <si>
    <t>asset_in</t>
  </si>
  <si>
    <t>qty_in</t>
  </si>
  <si>
    <t>usd_value</t>
  </si>
  <si>
    <t>fee_usd</t>
  </si>
  <si>
    <t>fee_asset</t>
  </si>
  <si>
    <t>fee_qty</t>
  </si>
  <si>
    <t>fee_value_usd</t>
  </si>
  <si>
    <t>fee_mode</t>
  </si>
  <si>
    <t>to_account</t>
  </si>
  <si>
    <t>chain_id</t>
  </si>
  <si>
    <t>source_ref</t>
  </si>
  <si>
    <t>status</t>
  </si>
  <si>
    <t>opening_basis_usd</t>
  </si>
  <si>
    <t>opening_acquired</t>
  </si>
  <si>
    <t>method</t>
  </si>
  <si>
    <t>specific_lots</t>
  </si>
  <si>
    <t>specific_evidence</t>
  </si>
  <si>
    <t>income_category</t>
  </si>
  <si>
    <t>notes</t>
  </si>
  <si>
    <t>CROWN AND LEDGER  /  Field Guide</t>
  </si>
  <si>
    <t>Exact input definitions. Read fee conventions before entering net exchange totals.</t>
  </si>
  <si>
    <t>field</t>
  </si>
  <si>
    <t>meaning</t>
  </si>
  <si>
    <t>Required stable unique ID; preserve import ID. Duplicate IDs block calculation.</t>
  </si>
  <si>
    <t>ISO 8601 with UTC offset preferred. Dates without an offset use Settings timezone. Tax year and holding dates use that timezone.</t>
  </si>
  <si>
    <t>Integer order at identical timestamps; BUY before an immediate fee/sale. Input row order breaks ties.</t>
  </si>
  <si>
    <t>BUY cash acquisition; SELL cash sale; SWAP token exchange; TRANSFER your own accounts; INCOME receipt; OPENING documented surviving lot; FEE crypto service payment.</t>
  </si>
  <si>
    <t>Owner + platform + account/portfolio ID. Keep this identical for all tokens in the same custodial account. Do not use separate asset subwallet IDs as separate broker accounts.</t>
  </si>
  <si>
    <t>Disposed/transferred ticker. Stablecoins (USDC etc.) count as assets. USD does not.</t>
  </si>
  <si>
    <t>SELL/SWAP principal disposed. OUT_WITHHELD: total quantity leaving, including fee. TRANSFER: quantity delivered, fee extra.</t>
  </si>
  <si>
    <t>Acquired ticker. No input for TRANSFER; destination is to_account.</t>
  </si>
  <si>
    <t>BUY/SWAP/INCOME/OPENING acquired quantity. IN_WITHHELD: gross amount acquired before fee withholding.</t>
  </si>
  <si>
    <t>BUY purchase price before fees. SELL gross proceeds before fees. SWAP FMV of incoming assets: net incoming for OUT_WITHHELD; gross incoming for IN_WITHHELD. FEE service FMV; INCOME receipt FMV.</t>
  </si>
  <si>
    <t>Cash trading fee. Add here once; do not also include in a gross/net price already adjusted for fees. Transfer cash fees tracked but not deducted/capitalized.</t>
  </si>
  <si>
    <t>Token used to pay a fee; blank for cash fees. Crypto fees can have their own gain or loss.</t>
  </si>
  <si>
    <t>Crypto units used/withheld. EXTRA: in addition to principal. OUT/IN_WITHHELD: already included in qty_out/qty_in.</t>
  </si>
  <si>
    <t>USD FMV of crypto fee services at execution time; not the old basis of fee tokens.</t>
  </si>
  <si>
    <t>EXTRA = cash or extra token fee. OUT_WITHHELD = outgoing fee token already in disposed total. IN_WITHHELD = swap fee withheld from new incoming lot. Nested cascading fees outside this case need professional review.</t>
  </si>
  <si>
    <t>TRANSFER destination belonging to the same taxpayer. Transfers preserve original acquisition dates and allocated basis.</t>
  </si>
  <si>
    <t>Optional common ID for a purchase-sale-swap-split chain. Groups economic loss across tokens, without postponing taxable disposals.</t>
  </si>
  <si>
    <t>Export filename + row/trade ID, receipt or blockchain hash; keep original evidence outside workbook.</t>
  </si>
  <si>
    <t>READY reviewed; REVIEW unresolved and blocks all results; IGNORE deliberately excluded, explain in notes.</t>
  </si>
  <si>
    <t>OPENING total basis of a documented surviving lot. Do not use zero to fill unknown basis.</t>
  </si>
  <si>
    <t>Original acquisition date/time for OPENING, not import or transfer date. Pre-2025 wallet allocations must already be documented.</t>
  </si>
  <si>
    <t>FIFO by account/asset; SPECIFIC requires valid contemporaneous evidence. Fee payments default FIFO separately unless withheld from the new swap lot.</t>
  </si>
  <si>
    <t>SPECIFIC: lot_id:quantity;lot_id:quantity. Quantities must sum exactly to qty_out. Transferred fragments get a new ID shown in Lots/Transfers.</t>
  </si>
  <si>
    <t>Reference proving timely identification to the broker or required wallet records; entering this later does not create a valid election.</t>
  </si>
  <si>
    <t>STAKING, REWARD, AIRDROP, INTEREST, WAGES, BUSINESS or OTHER. Classification/form routing requires review; no self-employment tax computed.</t>
  </si>
  <si>
    <t>Explanations, assumptions, reasons for IGNORE. Unsupported DeFi/gifts/derivatives should remain REVIEW, not be forced into BUY/SELL.</t>
  </si>
  <si>
    <t>CROWN AND LEDGER  /  Settings</t>
  </si>
  <si>
    <t>Edit values; rebuild after changing tax year, timezone or planning date. Rates are user assumptions, not automatically selected tax brackets.</t>
  </si>
  <si>
    <t>setting</t>
  </si>
  <si>
    <t>value</t>
  </si>
  <si>
    <t>tax_year</t>
  </si>
  <si>
    <t>Summary/export year; rebuilding required after change. Input history can span years.</t>
  </si>
  <si>
    <t>timezone</t>
  </si>
  <si>
    <t>America/New_York</t>
  </si>
  <si>
    <t>IANA zone. Install tzdata on Windows; America/New_York default.</t>
  </si>
  <si>
    <t>filing_status</t>
  </si>
  <si>
    <t>Single</t>
  </si>
  <si>
    <t>Single, MFJ, MFS, HOH or QSS. MFS uses $1,500 loss cap; others $3,000.</t>
  </si>
  <si>
    <t>other_short_term</t>
  </si>
  <si>
    <t>Signed other investment ST result; input only after reconciliation.</t>
  </si>
  <si>
    <t>other_long_term</t>
  </si>
  <si>
    <t>Signed other investment LT result; input only after reconciliation.</t>
  </si>
  <si>
    <t>short_loss_carryin</t>
  </si>
  <si>
    <t>Prior-year ST carryover as a positive number; use Schedule D worksheet.</t>
  </si>
  <si>
    <t>long_loss_carryin</t>
  </si>
  <si>
    <t>Prior-year LT carryover as a positive number.</t>
  </si>
  <si>
    <t>federal_st_rate</t>
  </si>
  <si>
    <t>Your assumed marginal rate as decimal (0.24 = 24%). Zero means no estimate.</t>
  </si>
  <si>
    <t>federal_lt_rate</t>
  </si>
  <si>
    <t>Your assumed LT rate as decimal; actual tax uses income brackets.</t>
  </si>
  <si>
    <t>ny_marginal_rate</t>
  </si>
  <si>
    <t>Assumed NY rate; no special lower NY LT rate used.</t>
  </si>
  <si>
    <t>local_marginal_rate</t>
  </si>
  <si>
    <t>Optional assumed local rate; NYC/Yonkers review needed.</t>
  </si>
  <si>
    <t>as_of</t>
  </si>
  <si>
    <t>2026-10-05</t>
  </si>
  <si>
    <t>Holding-period planning date (YYYY-MM-DD); rebuild required for Lots plan.</t>
  </si>
  <si>
    <t>CROWN AND LEDGER  /  Disposals</t>
  </si>
  <si>
    <t>GENERATED. One row per lot allocation, including taxable crypto fee payments. Gross minus allocated fees minus basis = realized gain/loss.</t>
  </si>
  <si>
    <t>asset</t>
  </si>
  <si>
    <t>quantity</t>
  </si>
  <si>
    <t>lot_id</t>
  </si>
  <si>
    <t>acquired</t>
  </si>
  <si>
    <t>sold</t>
  </si>
  <si>
    <t>year</t>
  </si>
  <si>
    <t>term</t>
  </si>
  <si>
    <t>gross</t>
  </si>
  <si>
    <t>fees</t>
  </si>
  <si>
    <t>proceeds</t>
  </si>
  <si>
    <t>basis</t>
  </si>
  <si>
    <t>gain</t>
  </si>
  <si>
    <t>kind</t>
  </si>
  <si>
    <t>CROWN AND LEDGER  /  Lots</t>
  </si>
  <si>
    <t>GENERATED remaining lots through last processed event. LT planning is based on Settings as_of, not a trading recommendation.</t>
  </si>
  <si>
    <t>origin_id</t>
  </si>
  <si>
    <t>qty</t>
  </si>
  <si>
    <t>unit_basis</t>
  </si>
  <si>
    <t>first_lt_sale_date</t>
  </si>
  <si>
    <t>planning_status</t>
  </si>
  <si>
    <t>CROWN AND LEDGER  /  Income</t>
  </si>
  <si>
    <t>GENERATED receipt-time ordinary income and matching new basis. Later sale gain/loss is separate. Wages/business receipts require correct return routing.</t>
  </si>
  <si>
    <t>date</t>
  </si>
  <si>
    <t>category</t>
  </si>
  <si>
    <t>income</t>
  </si>
  <si>
    <t>CROWN AND LEDGER  /  Transfers</t>
  </si>
  <si>
    <t>GENERATED own-account movements preserve basis/date. Transfer fee tokens have a disposition; cash transfer fees are not subtracted from capital gains here.</t>
  </si>
  <si>
    <t>from_account</t>
  </si>
  <si>
    <t>from_lot</t>
  </si>
  <si>
    <t>to_lot</t>
  </si>
  <si>
    <t>original_acquired</t>
  </si>
  <si>
    <t>CROWN AND LEDGER  /  Chain Events</t>
  </si>
  <si>
    <t>GENERATED chain audit across all processed years. Group by chain_id to trace successive token changes. This is realized economic gain/loss, not cash left or portfolio market value.</t>
  </si>
  <si>
    <t>realized</t>
  </si>
  <si>
    <t>note</t>
  </si>
  <si>
    <t>CROWN AND LEDGER  /  Tax Summary</t>
  </si>
  <si>
    <t>Federal capital netting inputs + New York review. Estimates exclude full-return deductions, brackets, NIIT, self-employment tax and credits. Never file directly from this sheet.</t>
  </si>
  <si>
    <t>Crypto short-term</t>
  </si>
  <si>
    <t>Crypto long-term</t>
  </si>
  <si>
    <t>Ordinary crypto income (separate)</t>
  </si>
  <si>
    <t>Combined short-term after other items</t>
  </si>
  <si>
    <t>Combined long-term after other items</t>
  </si>
  <si>
    <t>Combined net capital gain / loss</t>
  </si>
  <si>
    <t>Positive capital gain subject to rate analysis</t>
  </si>
  <si>
    <t>Potential loss deduction ceiling</t>
  </si>
  <si>
    <t>Indicative unused loss — verify worksheet</t>
  </si>
  <si>
    <t>Net taxable ST component</t>
  </si>
  <si>
    <t>Net taxable LT component</t>
  </si>
  <si>
    <t>Illustrative tax on positive capital gains</t>
  </si>
  <si>
    <t>Losses can offset gains even above $3,000. The $3,000 / $1,500 limit generally applies to the remaining net loss against other income. Actual carryover can differ where taxable income is low; use the Schedule D carryover worksheet. This sheet does not apply a $3,000 ceiling to your total trading losses.</t>
  </si>
  <si>
    <t>CROWN AND LEDGER  /  Manual Calculator</t>
  </si>
  <si>
    <t>NO PYTHON REQUIRED. Enter one row per documented lot allocation. Blue input columns A:I; formulas J:M. This standalone result does not feed the generated dashboard. Do not count the same fees in multiple allocations.</t>
  </si>
  <si>
    <t>Acquired date</t>
  </si>
  <si>
    <t>Sold date</t>
  </si>
  <si>
    <t>Asset / lot</t>
  </si>
  <si>
    <t>Quantity</t>
  </si>
  <si>
    <t>Unit basis USD</t>
  </si>
  <si>
    <t>Gross proceeds USD</t>
  </si>
  <si>
    <t>Allocated sale fee USD</t>
  </si>
  <si>
    <t>8949 adjustment USD</t>
  </si>
  <si>
    <t>Evidence / notes</t>
  </si>
  <si>
    <t>Allocated basis</t>
  </si>
  <si>
    <t>Net proceeds</t>
  </si>
  <si>
    <t>Gain / loss</t>
  </si>
  <si>
    <t>Term</t>
  </si>
  <si>
    <t>CROWN AND LEDGER  /  Manual Summary</t>
  </si>
  <si>
    <t>Spreadsheet-only totals for Manual_Calculator. Separate from generated results. Include only reviewed investment disposals; receipt income must be recorded separately.</t>
  </si>
  <si>
    <t>Allocated cost basis</t>
  </si>
  <si>
    <t>Net realized profit/loss</t>
  </si>
  <si>
    <t>Realized losses</t>
  </si>
  <si>
    <t>Enter actual Excel dates, not date text. Use per-lot basis; average basis across multiple lots is not a substitute. For swaps include the acquisition and any fee-token disposal in the full record. Manual totals require your own lot allocation and reconciliation.</t>
  </si>
  <si>
    <t>CROWN AND LEDGER  /  NY Exchanges</t>
  </si>
  <si>
    <t>Reviewed October 5, 2026. Registry status is not a guarantee of current onboarding, token listing or every product. This is a practical retail directory, not every license holder.</t>
  </si>
  <si>
    <t>provider</t>
  </si>
  <si>
    <t>NY regulatory basis</t>
  </si>
  <si>
    <t>API availability</t>
  </si>
  <si>
    <t>included import route</t>
  </si>
  <si>
    <t>official URL</t>
  </si>
  <si>
    <t>Coinbase</t>
  </si>
  <si>
    <t>Coinbase, Inc. — NYDFS license</t>
  </si>
  <si>
    <t>App/Advanced Trade history APIs</t>
  </si>
  <si>
    <t>CSV + manual; OAuth raw collector included</t>
  </si>
  <si>
    <t>https://docs.cdp.coinbase.com/coinbase-app/track-apis/transactions</t>
  </si>
  <si>
    <t>Gemini</t>
  </si>
  <si>
    <t>Gemini Trust Company — NYDFS charter</t>
  </si>
  <si>
    <t>History API, Auditor/master scope</t>
  </si>
  <si>
    <t>CSV + manual; raw collector + USD trade adapter included</t>
  </si>
  <si>
    <t>https://developer.gemini.com/rest/fund-management</t>
  </si>
  <si>
    <t>Bitstamp</t>
  </si>
  <si>
    <t>Bitstamp USA — NYDFS license</t>
  </si>
  <si>
    <t>Authenticated user-transactions API</t>
  </si>
  <si>
    <t>Generic CSV mapping; no native live connector included</t>
  </si>
  <si>
    <t>https://www.bitstamp.net/api/</t>
  </si>
  <si>
    <t>bitFlyer USA</t>
  </si>
  <si>
    <t>NYDFS license</t>
  </si>
  <si>
    <t>Lightning HTTP API; account eligibility varies</t>
  </si>
  <si>
    <t>Generic CSV mapping + manual</t>
  </si>
  <si>
    <t>https://bitflyer.com/en-us/</t>
  </si>
  <si>
    <t>Robinhood Crypto</t>
  </si>
  <si>
    <t>Official US crypto API exists</t>
  </si>
  <si>
    <t>Generic CSV mapping + manual; no live connector included</t>
  </si>
  <si>
    <t>https://robinhood.com/us/en/newsroom/robinhood-crypto-trading-api/</t>
  </si>
  <si>
    <t>eToro NY</t>
  </si>
  <si>
    <t>Retail history API not verified</t>
  </si>
  <si>
    <t>Manual / exported history; verify current NY onboarding</t>
  </si>
  <si>
    <t>https://www.dfs.ny.gov/virtual_currency_businesses</t>
  </si>
  <si>
    <t>PayPal / Venmo</t>
  </si>
  <si>
    <t>PayPal NYDFS license/charter entities</t>
  </si>
  <si>
    <t>Consumer crypto history API not verified</t>
  </si>
  <si>
    <t>Manual / exported history; not a full exchange</t>
  </si>
  <si>
    <t>Cash App</t>
  </si>
  <si>
    <t>Block, Inc. — NYDFS license</t>
  </si>
  <si>
    <t>Consumer bitcoin history API not verified</t>
  </si>
  <si>
    <t>Manual / exported history; bitcoin service</t>
  </si>
  <si>
    <t>Other NY-regulated platforms</t>
  </si>
  <si>
    <t>Consult live NYDFS registry</t>
  </si>
  <si>
    <t>Provider-specific</t>
  </si>
  <si>
    <t>Generic CSV mapping + manual; verify product and NY access</t>
  </si>
  <si>
    <t>CROWN AND LEDGER  /  NY Checklist</t>
  </si>
  <si>
    <t>Review support for NY individual spot investors. This checklist is not a certification that every possible tax requirement has been met.</t>
  </si>
  <si>
    <t>area</t>
  </si>
  <si>
    <t>review task</t>
  </si>
  <si>
    <t>History</t>
  </si>
  <si>
    <t>Include each account, self-custody wallet, rewards and transfers; keep original exports.</t>
  </si>
  <si>
    <t>Open</t>
  </si>
  <si>
    <t>Basis</t>
  </si>
  <si>
    <t>Reconstruct unknown purchases. OPENING requires documented remaining basis and acquisition dates.</t>
  </si>
  <si>
    <t>2025 transition</t>
  </si>
  <si>
    <t>For older universal tracking, retain Rev. Proc. 2024-28 wallet-basis allocation evidence. No retroactive election is created.</t>
  </si>
  <si>
    <t>Wallet balances</t>
  </si>
  <si>
    <t>Compare Lots quantities against exchange/wallet balances at the same cutoff. Resolve fees and duplicate legs.</t>
  </si>
  <si>
    <t>Form 1099-DA</t>
  </si>
  <si>
    <t>Compare statement proceeds/basis with lots; transferred assets may be noncovered or missing basis. Do not duplicate statement and import transactions.</t>
  </si>
  <si>
    <t>Federal forms</t>
  </si>
  <si>
    <t>Review 8949 categories/adjustments and Schedule D; ordinary receipts can route to Schedule 1, W-2 or Schedule C as applicable.</t>
  </si>
  <si>
    <t>NY resident</t>
  </si>
  <si>
    <t>Use current IT-201 instructions. Federal income flows into NY calculations, subject to NY modifications. Crypto tracking alone is not your NY return.</t>
  </si>
  <si>
    <t>Residency / local</t>
  </si>
  <si>
    <t>Part-year/nonresident IT-203, NYC or Yonkers taxes and any business MCTMT need separate review.</t>
  </si>
  <si>
    <t>Estimated payments</t>
  </si>
  <si>
    <t>NY generally requires review at $300 expected tax after withholding/credits per tax jurisdiction; consider 90% current / 100% prior, or 110% high-income safe harbors.</t>
  </si>
  <si>
    <t>Sales / use tax</t>
  </si>
  <si>
    <t>Buying crypto itself is not NY sales-taxable intangible property. Paying for taxable goods/services can still trigger sales/use tax.</t>
  </si>
  <si>
    <t>Business / special</t>
  </si>
  <si>
    <t>Gifts, inheritance, charity, theft, bankruptcy, bridges, wraps, LP/DeFi, NFTs, securities tokens and derivatives require separate classification.</t>
  </si>
  <si>
    <t>Futures</t>
  </si>
  <si>
    <t>Spot workbook does not process section 1256, margin funding, liquidation or Form 6781; do not force them into spot sales.</t>
  </si>
  <si>
    <t>Loss carryover</t>
  </si>
  <si>
    <t>Use the official Schedule D carryover worksheet, including low-taxable-income limits and term split.</t>
  </si>
  <si>
    <t>Year update</t>
  </si>
  <si>
    <t>Recheck laws and NY product availability; use final 2026 filing instructions once released.</t>
  </si>
  <si>
    <t>CROWN AND LEDGER  /  Reconcile</t>
  </si>
  <si>
    <t>Fill manually from 1099-DA/1099-B and account balances. Export uses net proceeds; broker proceeds may use different reporting conventions. Record corrections and covered/noncovered categories before filing.</t>
  </si>
  <si>
    <t>account / statement</t>
  </si>
  <si>
    <t>tax year</t>
  </si>
  <si>
    <t>broker gross proceeds</t>
  </si>
  <si>
    <t>broker basis</t>
  </si>
  <si>
    <t>ledger proceeds</t>
  </si>
  <si>
    <t>ledger basis</t>
  </si>
  <si>
    <t>difference / explanation</t>
  </si>
  <si>
    <t>8949 category / adjustment</t>
  </si>
  <si>
    <t>reviewed</t>
  </si>
  <si>
    <t>CROWN AND LEDGER  /  Review</t>
  </si>
  <si>
    <t>BLOCKER means generated calculations are empty, not a zero gain. Review rows, omitted records and special transactions before relying on totals.</t>
  </si>
  <si>
    <t>severity</t>
  </si>
  <si>
    <t>event / item</t>
  </si>
  <si>
    <t>action</t>
  </si>
  <si>
    <t>REVIEW</t>
  </si>
  <si>
    <t>Reconciliation</t>
  </si>
  <si>
    <t>No engine validation error. This does not confirm tax eligibility or complete imports; finish NY_Checklist and Reconcile.</t>
  </si>
  <si>
    <t>CROWN AND LEDGER  /  Sources</t>
  </si>
  <si>
    <t>Official references used for design; live guidance can change. Latest reviewed NY resident instructions are 2025 and must be updated for 2026 filing.</t>
  </si>
  <si>
    <t>source</t>
  </si>
  <si>
    <t>scope</t>
  </si>
  <si>
    <t>IRS digital-asset FAQs</t>
  </si>
  <si>
    <t>https://www.irs.gov/individuals/international-taxpayers/frequently-asked-questions-on-digital-asset-transactions</t>
  </si>
  <si>
    <t>Holding periods, wallet-level identification, transfers</t>
  </si>
  <si>
    <t>26 CFR 1.1001-7</t>
  </si>
  <si>
    <t>https://www.ecfr.gov/current/title-26/section-1.1001-7</t>
  </si>
  <si>
    <t>Disposition costs and crypto fee examples</t>
  </si>
  <si>
    <t>26 CFR 1.1012-1</t>
  </si>
  <si>
    <t>https://www.ecfr.gov/current/title-26/section-1.1012-1</t>
  </si>
  <si>
    <t>Acquisition basis and withheld units</t>
  </si>
  <si>
    <t>IRS capital gains/losses</t>
  </si>
  <si>
    <t>https://www.irs.gov/taxtopics/tc409</t>
  </si>
  <si>
    <t>Netting, deduction limits and carryovers</t>
  </si>
  <si>
    <t>IRS Schedule D instructions</t>
  </si>
  <si>
    <t>https://www.irs.gov/instructions/i1040sd</t>
  </si>
  <si>
    <t>Final netting and carryover worksheet</t>
  </si>
  <si>
    <t>IRS Form 8949 instructions</t>
  </si>
  <si>
    <t>https://www.irs.gov/instructions/i8949</t>
  </si>
  <si>
    <t>Reporting categories and adjustments</t>
  </si>
  <si>
    <t>IRS 1099-DA instructions 2026</t>
  </si>
  <si>
    <t>https://www.irs.gov/instructions/i1099da</t>
  </si>
  <si>
    <t>Broker basis reporting and covered assets</t>
  </si>
  <si>
    <t>NY crypto memorandum</t>
  </si>
  <si>
    <t>https://www.tax.ny.gov/pdf/memos/multitax/m14_5c_7i_17s.pdf</t>
  </si>
  <si>
    <t>NY property treatment; sales/use tax context</t>
  </si>
  <si>
    <t>NY resident return instructions</t>
  </si>
  <si>
    <t>https://www.tax.ny.gov/forms/html-instructions/2025/it/it201i-2025.htm</t>
  </si>
  <si>
    <t>Latest reviewed final resident instructions; refresh for 2026</t>
  </si>
  <si>
    <t>NY estimated tax</t>
  </si>
  <si>
    <t>https://www.tax.ny.gov/pit/estimated_tax/who_must_make.htm</t>
  </si>
  <si>
    <t>2026 estimated payment thresholds and safe harbors</t>
  </si>
  <si>
    <t>NYDFS registry</t>
  </si>
  <si>
    <t>License does not guarantee every token/product</t>
  </si>
  <si>
    <t>Coinbase transactions API</t>
  </si>
  <si>
    <t>Read scopes and transaction types</t>
  </si>
  <si>
    <t>Gemini history API</t>
  </si>
  <si>
    <t>Auditor/master history and pagination</t>
  </si>
  <si>
    <t>Bitstamp API</t>
  </si>
  <si>
    <t>Private history endpoints</t>
  </si>
  <si>
    <t>Robinhood API</t>
  </si>
  <si>
    <t>US crypto API availability</t>
  </si>
  <si>
    <t>bitFlyer US</t>
  </si>
  <si>
    <t>NY license disclosure</t>
  </si>
  <si>
    <t>CROWN AND LEDGER  /  Chart Data</t>
  </si>
  <si>
    <t>Selected tax year cumulative realized capital gain/loss. Includes fee-token results.</t>
  </si>
  <si>
    <t>event</t>
  </si>
  <si>
    <t>cumulative realized</t>
  </si>
</sst>
</file>

<file path=xl/styles.xml><?xml version="1.0" encoding="utf-8"?>
<styleSheet xmlns="http://schemas.openxmlformats.org/spreadsheetml/2006/main">
  <numFmts count="2">
    <numFmt numFmtId="164" formatCode="$#,##0.00;[Red]($#,##0.00);$0.00"/>
    <numFmt numFmtId="165" formatCode="0.##########"/>
  </numFmts>
  <fonts count="10">
    <font>
      <sz val="11"/>
      <color theme="1"/>
      <name val="Calibri"/>
      <family val="2"/>
      <scheme val="minor"/>
    </font>
    <font>
      <b/>
      <sz val="23"/>
      <color rgb="FFFFFFFF"/>
      <name val="Calibri"/>
      <family val="2"/>
      <scheme val="minor"/>
    </font>
    <font>
      <sz val="11"/>
      <color rgb="FF64758A"/>
      <name val="Calibri"/>
      <family val="2"/>
      <scheme val="minor"/>
    </font>
    <font>
      <b/>
      <sz val="11"/>
      <color rgb="FF855A00"/>
      <name val="Calibri"/>
      <family val="2"/>
      <scheme val="minor"/>
    </font>
    <font>
      <b/>
      <sz val="11"/>
      <color rgb="FF102338"/>
      <name val="Calibri"/>
      <family val="2"/>
      <scheme val="minor"/>
    </font>
    <font>
      <b/>
      <sz val="25"/>
      <color rgb="FF102338"/>
      <name val="Calibri"/>
      <family val="2"/>
      <scheme val="minor"/>
    </font>
    <font>
      <sz val="11"/>
      <color rgb="FF102338"/>
      <name val="Calibri"/>
      <family val="2"/>
      <scheme val="minor"/>
    </font>
    <font>
      <sz val="11"/>
      <color rgb="FF15599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15599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02338"/>
        <bgColor indexed="64"/>
      </patternFill>
    </fill>
    <fill>
      <patternFill patternType="solid">
        <fgColor rgb="FFFFF2D5"/>
        <bgColor indexed="64"/>
      </patternFill>
    </fill>
    <fill>
      <patternFill patternType="solid">
        <fgColor rgb="FFF0F3F6"/>
        <bgColor indexed="64"/>
      </patternFill>
    </fill>
    <fill>
      <patternFill patternType="solid">
        <fgColor rgb="FFE9F3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top" wrapText="1"/>
    </xf>
    <xf numFmtId="0" fontId="3" fillId="3" borderId="0" xfId="0" applyFont="1" applyFill="1" applyAlignment="1">
      <alignment wrapText="1"/>
    </xf>
    <xf numFmtId="0" fontId="4" fillId="4" borderId="0" xfId="0" applyFont="1" applyFill="1"/>
    <xf numFmtId="164" fontId="5" fillId="4" borderId="0" xfId="0" applyNumberFormat="1" applyFont="1" applyFill="1"/>
    <xf numFmtId="164" fontId="6" fillId="0" borderId="0" xfId="0" applyNumberFormat="1" applyFont="1"/>
    <xf numFmtId="0" fontId="7" fillId="5" borderId="0" xfId="0" applyFont="1" applyFill="1" applyAlignment="1">
      <alignment vertical="top"/>
    </xf>
    <xf numFmtId="0" fontId="8" fillId="2" borderId="0" xfId="0" applyFont="1" applyFill="1" applyAlignment="1">
      <alignment vertical="center" wrapText="1"/>
    </xf>
    <xf numFmtId="0" fontId="6" fillId="0" borderId="0" xfId="0" applyFont="1" applyAlignment="1">
      <alignment vertical="top" wrapText="1"/>
    </xf>
    <xf numFmtId="165" fontId="6" fillId="0" borderId="0" xfId="0" applyNumberFormat="1" applyFont="1"/>
    <xf numFmtId="0" fontId="9" fillId="0" borderId="0" xfId="0" applyFont="1" applyAlignment="1">
      <alignment wrapText="1"/>
    </xf>
  </cellXfs>
  <cellStyles count="1">
    <cellStyle name="Normal" xfId="0" builtinId="0"/>
  </cellStyles>
  <dxfs count="6">
    <dxf>
      <font>
        <b/>
        <color rgb="FFB83346"/>
      </font>
      <fill>
        <patternFill>
          <bgColor rgb="FFFDE8EC"/>
        </patternFill>
      </fill>
    </dxf>
    <dxf>
      <font>
        <color rgb="FF155999"/>
      </font>
      <fill>
        <patternFill>
          <bgColor rgb="FFE9F3FF"/>
        </patternFill>
      </fill>
    </dxf>
    <dxf>
      <font>
        <color rgb="FF102338"/>
      </font>
    </dxf>
    <dxf>
      <font>
        <color rgb="FF102338"/>
      </font>
      <numFmt numFmtId="165" formatCode="0.##########"/>
    </dxf>
    <dxf>
      <font>
        <color rgb="FF102338"/>
      </font>
      <numFmt numFmtId="164" formatCode="$#,##0.00;[Red]($#,##0.00);$0.00"/>
    </dxf>
    <dxf>
      <font>
        <color rgb="FF16786F"/>
      </font>
      <fill>
        <patternFill>
          <bgColor rgb="FFE1F4EA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theme" Target="theme/theme1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ventsTable" displayName="EventsTable" ref="A7:Z507" totalsRowShown="0">
  <autoFilter ref="A7:Z507"/>
  <tableColumns count="26">
    <tableColumn id="1" name="event_id" dataDxfId="1"/>
    <tableColumn id="2" name="timestamp" dataDxfId="1"/>
    <tableColumn id="3" name="sequence" dataDxfId="1"/>
    <tableColumn id="4" name="event_type" dataDxfId="1"/>
    <tableColumn id="5" name="account" dataDxfId="1"/>
    <tableColumn id="6" name="asset_out" dataDxfId="1"/>
    <tableColumn id="7" name="qty_out" dataDxfId="1"/>
    <tableColumn id="8" name="asset_in" dataDxfId="1"/>
    <tableColumn id="9" name="qty_in" dataDxfId="1"/>
    <tableColumn id="10" name="usd_value" dataDxfId="1"/>
    <tableColumn id="11" name="fee_usd" dataDxfId="1"/>
    <tableColumn id="12" name="fee_asset" dataDxfId="1"/>
    <tableColumn id="13" name="fee_qty" dataDxfId="1"/>
    <tableColumn id="14" name="fee_value_usd" dataDxfId="1"/>
    <tableColumn id="15" name="fee_mode" dataDxfId="1"/>
    <tableColumn id="16" name="to_account" dataDxfId="1"/>
    <tableColumn id="17" name="chain_id" dataDxfId="1"/>
    <tableColumn id="18" name="source_ref" dataDxfId="1"/>
    <tableColumn id="19" name="status" dataDxfId="1"/>
    <tableColumn id="20" name="opening_basis_usd" dataDxfId="1"/>
    <tableColumn id="21" name="opening_acquired" dataDxfId="1"/>
    <tableColumn id="22" name="method" dataDxfId="1"/>
    <tableColumn id="23" name="specific_lots" dataDxfId="1"/>
    <tableColumn id="24" name="specific_evidence" dataDxfId="1"/>
    <tableColumn id="25" name="income_category" dataDxfId="1"/>
    <tableColumn id="26" name="notes" dataDxfId="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FieldGuideTable" displayName="FieldGuideTable" ref="A7:B33" totalsRowShown="0">
  <autoFilter ref="A7:B33"/>
  <tableColumns count="2">
    <tableColumn id="1" name="field" dataDxfId="2"/>
    <tableColumn id="2" name="meaning" dataDxfId="2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3" name="SettingsTable" displayName="SettingsTable" ref="A7:C19" totalsRowShown="0">
  <autoFilter ref="A7:C19"/>
  <tableColumns count="3">
    <tableColumn id="1" name="setting" dataDxfId="2"/>
    <tableColumn id="2" name="value" dataDxfId="1"/>
    <tableColumn id="3" name="meaning" dataDxfId="2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DisposalsTable" displayName="DisposalsTable" ref="A7:R8" totalsRowShown="0">
  <autoFilter ref="A7:R8"/>
  <tableColumns count="18">
    <tableColumn id="1" name="event_id" dataDxfId="2"/>
    <tableColumn id="2" name="chain_id" dataDxfId="2"/>
    <tableColumn id="3" name="account" dataDxfId="2"/>
    <tableColumn id="4" name="asset" dataDxfId="2"/>
    <tableColumn id="5" name="quantity" dataDxfId="3"/>
    <tableColumn id="6" name="lot_id" dataDxfId="2"/>
    <tableColumn id="7" name="acquired" dataDxfId="2"/>
    <tableColumn id="8" name="sold" dataDxfId="2"/>
    <tableColumn id="9" name="year" dataDxfId="2"/>
    <tableColumn id="10" name="term" dataDxfId="2"/>
    <tableColumn id="11" name="gross" dataDxfId="4"/>
    <tableColumn id="12" name="fees" dataDxfId="4"/>
    <tableColumn id="13" name="proceeds" dataDxfId="4"/>
    <tableColumn id="14" name="basis" dataDxfId="4"/>
    <tableColumn id="15" name="gain" dataDxfId="4"/>
    <tableColumn id="16" name="kind" dataDxfId="2"/>
    <tableColumn id="17" name="method" dataDxfId="2"/>
    <tableColumn id="18" name="source_ref" dataDxfId="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LotsTable" displayName="LotsTable" ref="A7:J8" totalsRowShown="0">
  <autoFilter ref="A7:J8"/>
  <tableColumns count="10">
    <tableColumn id="1" name="lot_id" dataDxfId="2"/>
    <tableColumn id="2" name="origin_id" dataDxfId="2"/>
    <tableColumn id="3" name="account" dataDxfId="2"/>
    <tableColumn id="4" name="asset" dataDxfId="2"/>
    <tableColumn id="5" name="acquired" dataDxfId="2"/>
    <tableColumn id="6" name="qty" dataDxfId="3"/>
    <tableColumn id="7" name="basis" dataDxfId="4"/>
    <tableColumn id="8" name="unit_basis" dataDxfId="4"/>
    <tableColumn id="9" name="first_lt_sale_date" dataDxfId="2"/>
    <tableColumn id="10" name="planning_status" dataDxfId="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IncomeTable" displayName="IncomeTable" ref="A7:I8" totalsRowShown="0">
  <autoFilter ref="A7:I8"/>
  <tableColumns count="9">
    <tableColumn id="1" name="event_id" dataDxfId="2"/>
    <tableColumn id="2" name="date" dataDxfId="2"/>
    <tableColumn id="3" name="year" dataDxfId="2"/>
    <tableColumn id="4" name="account" dataDxfId="2"/>
    <tableColumn id="5" name="asset" dataDxfId="2"/>
    <tableColumn id="6" name="quantity" dataDxfId="3"/>
    <tableColumn id="7" name="category" dataDxfId="2"/>
    <tableColumn id="8" name="income" dataDxfId="4"/>
    <tableColumn id="9" name="source_ref" dataDxfId="2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ransfersTable" displayName="TransfersTable" ref="A7:I8" totalsRowShown="0">
  <autoFilter ref="A7:I8"/>
  <tableColumns count="9">
    <tableColumn id="1" name="event_id" dataDxfId="2"/>
    <tableColumn id="2" name="from_account" dataDxfId="2"/>
    <tableColumn id="3" name="to_account" dataDxfId="2"/>
    <tableColumn id="4" name="asset" dataDxfId="2"/>
    <tableColumn id="5" name="quantity" dataDxfId="3"/>
    <tableColumn id="6" name="from_lot" dataDxfId="2"/>
    <tableColumn id="7" name="to_lot" dataDxfId="2"/>
    <tableColumn id="8" name="basis" dataDxfId="4"/>
    <tableColumn id="9" name="original_acquired" dataDxfId="2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ChainEventsTable" displayName="ChainEventsTable" ref="A7:H8" totalsRowShown="0">
  <autoFilter ref="A7:H8"/>
  <tableColumns count="8">
    <tableColumn id="1" name="event_id" dataDxfId="2"/>
    <tableColumn id="2" name="timestamp" dataDxfId="2"/>
    <tableColumn id="3" name="chain_id" dataDxfId="2"/>
    <tableColumn id="4" name="kind" dataDxfId="2"/>
    <tableColumn id="5" name="realized" dataDxfId="4"/>
    <tableColumn id="6" name="income" dataDxfId="4"/>
    <tableColumn id="7" name="fees" dataDxfId="4"/>
    <tableColumn id="8" name="note" dataDxfId="2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NYExchangesTable" displayName="NYExchangesTable" ref="A7:E16" totalsRowShown="0">
  <autoFilter ref="A7:E16"/>
  <tableColumns count="5">
    <tableColumn id="1" name="provider" dataDxfId="2"/>
    <tableColumn id="2" name="NY regulatory basis" dataDxfId="2"/>
    <tableColumn id="3" name="API availability" dataDxfId="2"/>
    <tableColumn id="4" name="included import route" dataDxfId="2"/>
    <tableColumn id="5" name="official URL" dataDxfId="2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NYChecklistTable" displayName="NYChecklistTable" ref="A7:C21" totalsRowShown="0">
  <autoFilter ref="A7:C21"/>
  <tableColumns count="3">
    <tableColumn id="1" name="area" dataDxfId="2"/>
    <tableColumn id="2" name="review task" dataDxfId="2"/>
    <tableColumn id="3" name="status" dataDxfId="2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ReconcileTable" displayName="ReconcileTable" ref="A7:I37" totalsRowShown="0">
  <autoFilter ref="A7:I37"/>
  <tableColumns count="9">
    <tableColumn id="1" name="account / statement" dataDxfId="2"/>
    <tableColumn id="2" name="tax year" dataDxfId="2"/>
    <tableColumn id="3" name="broker gross proceeds" dataDxfId="2"/>
    <tableColumn id="4" name="broker basis" dataDxfId="2"/>
    <tableColumn id="5" name="ledger proceeds" dataDxfId="2"/>
    <tableColumn id="6" name="ledger basis" dataDxfId="2"/>
    <tableColumn id="7" name="difference / explanation" dataDxfId="2"/>
    <tableColumn id="8" name="8949 category / adjustment" dataDxfId="2"/>
    <tableColumn id="9" name="reviewed" dataDxfId="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ReviewTable" displayName="ReviewTable" ref="A7:C8" totalsRowShown="0">
  <autoFilter ref="A7:C8"/>
  <tableColumns count="3">
    <tableColumn id="1" name="severity" dataDxfId="2"/>
    <tableColumn id="2" name="event / item" dataDxfId="2"/>
    <tableColumn id="3" name="action" dataDxfId="2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SourcesTable" displayName="SourcesTable" ref="A7:D23" totalsRowShown="0">
  <autoFilter ref="A7:D23"/>
  <tableColumns count="4">
    <tableColumn id="1" name="source" dataDxfId="2"/>
    <tableColumn id="2" name="official URL" dataDxfId="2"/>
    <tableColumn id="3" name="scope" dataDxfId="2"/>
    <tableColumn id="4" name="reviewed" dataDxfId="2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ChartDataTable" displayName="ChartDataTable" ref="A7:B8" totalsRowShown="0">
  <autoFilter ref="A7:B8"/>
  <tableColumns count="2">
    <tableColumn id="1" name="event" dataDxfId="2"/>
    <tableColumn id="2" name="cumulative realized" dataDxfId="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rs.gov/individuals/international-taxpayers/frequently-asked-questions-on-digital-asset-transactions" TargetMode="External"/><Relationship Id="rId2" Type="http://schemas.openxmlformats.org/officeDocument/2006/relationships/hyperlink" Target="https://www.ecfr.gov/current/title-26/section-1.1001-7" TargetMode="External"/><Relationship Id="rId3" Type="http://schemas.openxmlformats.org/officeDocument/2006/relationships/hyperlink" Target="https://www.ecfr.gov/current/title-26/section-1.1012-1" TargetMode="External"/><Relationship Id="rId4" Type="http://schemas.openxmlformats.org/officeDocument/2006/relationships/hyperlink" Target="https://www.irs.gov/taxtopics/tc409" TargetMode="External"/><Relationship Id="rId5" Type="http://schemas.openxmlformats.org/officeDocument/2006/relationships/hyperlink" Target="https://www.irs.gov/instructions/i1040sd" TargetMode="External"/><Relationship Id="rId6" Type="http://schemas.openxmlformats.org/officeDocument/2006/relationships/hyperlink" Target="https://www.irs.gov/instructions/i8949" TargetMode="External"/><Relationship Id="rId7" Type="http://schemas.openxmlformats.org/officeDocument/2006/relationships/hyperlink" Target="https://www.irs.gov/instructions/i1099da" TargetMode="External"/><Relationship Id="rId8" Type="http://schemas.openxmlformats.org/officeDocument/2006/relationships/hyperlink" Target="https://www.tax.ny.gov/pdf/memos/multitax/m14_5c_7i_17s.pdf" TargetMode="External"/><Relationship Id="rId9" Type="http://schemas.openxmlformats.org/officeDocument/2006/relationships/hyperlink" Target="https://www.tax.ny.gov/forms/html-instructions/2025/it/it201i-2025.htm" TargetMode="External"/><Relationship Id="rId10" Type="http://schemas.openxmlformats.org/officeDocument/2006/relationships/hyperlink" Target="https://www.tax.ny.gov/pit/estimated_tax/who_must_make.htm" TargetMode="External"/><Relationship Id="rId11" Type="http://schemas.openxmlformats.org/officeDocument/2006/relationships/hyperlink" Target="https://www.dfs.ny.gov/virtual_currency_businesses" TargetMode="External"/><Relationship Id="rId12" Type="http://schemas.openxmlformats.org/officeDocument/2006/relationships/hyperlink" Target="https://docs.cdp.coinbase.com/coinbase-app/track-apis/transactions" TargetMode="External"/><Relationship Id="rId13" Type="http://schemas.openxmlformats.org/officeDocument/2006/relationships/hyperlink" Target="https://developer.gemini.com/rest/fund-management" TargetMode="External"/><Relationship Id="rId14" Type="http://schemas.openxmlformats.org/officeDocument/2006/relationships/hyperlink" Target="https://www.bitstamp.net/api/" TargetMode="External"/><Relationship Id="rId15" Type="http://schemas.openxmlformats.org/officeDocument/2006/relationships/hyperlink" Target="https://robinhood.com/us/en/newsroom/robinhood-crypto-trading-api/" TargetMode="External"/><Relationship Id="rId16" Type="http://schemas.openxmlformats.org/officeDocument/2006/relationships/hyperlink" Target="https://bitflyer.com/en-us/" TargetMode="External"/><Relationship Id="rId17" Type="http://schemas.openxmlformats.org/officeDocument/2006/relationships/table" Target="../tables/table13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99443"/>
    <pageSetUpPr fitToPage="1"/>
  </sheetPr>
  <dimension ref="A1:L32"/>
  <sheetViews>
    <sheetView showGridLines="0" tabSelected="1" workbookViewId="0">
      <pane topLeftCell="A1" activePane="bottomLeft" state="frozen"/>
      <selection pane="bottomLeft"/>
    </sheetView>
  </sheetViews>
  <sheetFormatPr defaultRowHeight="15"/>
  <cols>
    <col min="1" max="12" width="12.7109375" customWidth="1"/>
  </cols>
  <sheetData>
    <row r="1" spans="1:12" ht="3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s="2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7" spans="1:12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10" spans="1:12">
      <c r="A10" s="4" t="s">
        <v>3</v>
      </c>
      <c r="B10" s="4"/>
      <c r="C10" s="4"/>
      <c r="D10" s="4"/>
      <c r="E10" s="4" t="s">
        <v>4</v>
      </c>
      <c r="F10" s="4"/>
      <c r="G10" s="4"/>
      <c r="H10" s="4"/>
      <c r="I10" s="4" t="s">
        <v>5</v>
      </c>
      <c r="J10" s="4"/>
      <c r="K10" s="4"/>
      <c r="L10" s="4"/>
    </row>
    <row r="11" spans="1:12">
      <c r="A11" s="5">
        <v>0</v>
      </c>
      <c r="B11" s="5"/>
      <c r="C11" s="5"/>
      <c r="D11" s="5"/>
      <c r="E11" s="5">
        <v>0</v>
      </c>
      <c r="F11" s="5"/>
      <c r="G11" s="5"/>
      <c r="H11" s="5"/>
      <c r="I11" s="5">
        <v>0</v>
      </c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5" spans="1:12">
      <c r="A15" s="4" t="s">
        <v>6</v>
      </c>
      <c r="B15" s="4"/>
      <c r="C15" s="4"/>
      <c r="D15" s="4"/>
      <c r="E15" s="4" t="s">
        <v>7</v>
      </c>
      <c r="F15" s="4"/>
      <c r="G15" s="4"/>
      <c r="H15" s="4"/>
      <c r="I15" s="4" t="s">
        <v>8</v>
      </c>
      <c r="J15" s="4"/>
      <c r="K15" s="4"/>
      <c r="L15" s="4"/>
    </row>
    <row r="16" spans="1:12">
      <c r="A16" s="5">
        <v>0</v>
      </c>
      <c r="B16" s="5"/>
      <c r="C16" s="5"/>
      <c r="D16" s="5"/>
      <c r="E16" s="5">
        <v>0</v>
      </c>
      <c r="F16" s="5"/>
      <c r="G16" s="5"/>
      <c r="H16" s="5"/>
      <c r="I16" s="5">
        <v>0</v>
      </c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20" spans="1:12">
      <c r="A20" s="2" t="s">
        <v>9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3" spans="1:12">
      <c r="A23" s="4" t="s">
        <v>10</v>
      </c>
      <c r="D23" s="6">
        <v>0</v>
      </c>
      <c r="F23" s="4" t="s">
        <v>11</v>
      </c>
      <c r="I23" s="6">
        <v>0</v>
      </c>
    </row>
    <row r="25" spans="1:12">
      <c r="A25" s="4" t="s">
        <v>12</v>
      </c>
      <c r="C25" s="3" t="str">
        <f>IF(OR(SUMPRODUCT(--(Events!A8:Z507&lt;&gt;Snapshot!A8:Z507))&gt;0,Settings!B8&lt;&gt;2026,Settings!B9&lt;&gt;"America/New_York",Settings!B19&lt;&gt;"2026-10-05"),"STALE: rebuild the workbook before using any results","Inputs match the saved calculation snapshot")</f>
        <v>Inputs match the saved calculation snapshot</v>
      </c>
      <c r="D25" s="3"/>
      <c r="E25" s="3"/>
      <c r="F25" s="3"/>
      <c r="G25" s="3"/>
      <c r="H25" s="3"/>
      <c r="I25" s="3"/>
      <c r="J25" s="3"/>
      <c r="K25" s="3"/>
      <c r="L25" s="3"/>
    </row>
    <row r="27" spans="1:12">
      <c r="A27" s="2" t="s">
        <v>13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1" spans="1:12">
      <c r="A31" s="2" t="s">
        <v>14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19">
    <mergeCell ref="A1:L2"/>
    <mergeCell ref="A4:L5"/>
    <mergeCell ref="A7:L8"/>
    <mergeCell ref="A10:D10"/>
    <mergeCell ref="E10:H10"/>
    <mergeCell ref="I10:L10"/>
    <mergeCell ref="A11:D13"/>
    <mergeCell ref="E11:H13"/>
    <mergeCell ref="I11:L13"/>
    <mergeCell ref="A15:D15"/>
    <mergeCell ref="E15:H15"/>
    <mergeCell ref="I15:L15"/>
    <mergeCell ref="A16:D18"/>
    <mergeCell ref="E16:H18"/>
    <mergeCell ref="I16:L18"/>
    <mergeCell ref="A20:L21"/>
    <mergeCell ref="C25:L25"/>
    <mergeCell ref="A27:L29"/>
    <mergeCell ref="A31:L32"/>
  </mergeCells>
  <conditionalFormatting sqref="A11:L18">
    <cfRule type="cellIs" dxfId="0" priority="1" operator="lessThan">
      <formula>0</formula>
    </cfRule>
  </conditionalFormatting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Z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22.7109375" customWidth="1"/>
    <col min="2" max="2" width="27.7109375" customWidth="1"/>
    <col min="3" max="19" width="15.7109375" style="7" customWidth="1"/>
    <col min="20" max="20" width="19.7109375" style="7" customWidth="1"/>
    <col min="21" max="21" width="18.7109375" style="7" customWidth="1"/>
    <col min="22" max="23" width="15.7109375" style="7" customWidth="1"/>
    <col min="24" max="24" width="19.7109375" style="7" customWidth="1"/>
    <col min="25" max="26" width="35.7109375" customWidth="1"/>
  </cols>
  <sheetData>
    <row r="1" spans="1:26" ht="37" customHeight="1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4" spans="1:26">
      <c r="A4" s="2" t="s">
        <v>16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7" spans="1:26" ht="34" customHeight="1">
      <c r="A7" s="8" t="s">
        <v>17</v>
      </c>
      <c r="B7" s="8" t="s">
        <v>18</v>
      </c>
      <c r="C7" s="8" t="s">
        <v>19</v>
      </c>
      <c r="D7" s="8" t="s">
        <v>20</v>
      </c>
      <c r="E7" s="8" t="s">
        <v>21</v>
      </c>
      <c r="F7" s="8" t="s">
        <v>22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27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32</v>
      </c>
      <c r="Q7" s="8" t="s">
        <v>33</v>
      </c>
      <c r="R7" s="8" t="s">
        <v>34</v>
      </c>
      <c r="S7" s="8" t="s">
        <v>35</v>
      </c>
      <c r="T7" s="8" t="s">
        <v>36</v>
      </c>
      <c r="U7" s="8" t="s">
        <v>37</v>
      </c>
      <c r="V7" s="8" t="s">
        <v>38</v>
      </c>
      <c r="W7" s="8" t="s">
        <v>39</v>
      </c>
      <c r="X7" s="8" t="s">
        <v>40</v>
      </c>
      <c r="Y7" s="8" t="s">
        <v>41</v>
      </c>
      <c r="Z7" s="8" t="s">
        <v>42</v>
      </c>
    </row>
  </sheetData>
  <mergeCells count="2">
    <mergeCell ref="A1:Z2"/>
    <mergeCell ref="A4:Z5"/>
  </mergeCells>
  <dataValidations count="4">
    <dataValidation type="list" allowBlank="1" showInputMessage="1" showErrorMessage="1" sqref="D8:D507">
      <formula1>"BUY,SELL,SWAP,TRANSFER,INCOME,OPENING,FEE,REVIEW"</formula1>
    </dataValidation>
    <dataValidation type="list" allowBlank="1" showInputMessage="1" showErrorMessage="1" sqref="S8:S507">
      <formula1>"READY,REVIEW,IGNORE"</formula1>
    </dataValidation>
    <dataValidation type="list" allowBlank="1" showInputMessage="1" showErrorMessage="1" sqref="V8:V507">
      <formula1>"FIFO,SPECIFIC"</formula1>
    </dataValidation>
    <dataValidation type="list" allowBlank="1" showInputMessage="1" showErrorMessage="1" sqref="O8:O507">
      <formula1>"EXTRA,OUT_WITHHELD,IN_WITHHELD"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33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15.7109375" style="9" customWidth="1"/>
    <col min="2" max="2" width="110.7109375" customWidth="1"/>
    <col min="3" max="6" width="17.7109375" customWidth="1"/>
  </cols>
  <sheetData>
    <row r="1" spans="1:6" ht="37" customHeight="1">
      <c r="A1" s="1" t="s">
        <v>43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44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45</v>
      </c>
      <c r="B7" s="8" t="s">
        <v>46</v>
      </c>
    </row>
    <row r="8" spans="1:6" ht="45" customHeight="1">
      <c r="A8" s="9" t="s">
        <v>17</v>
      </c>
      <c r="B8" s="9" t="s">
        <v>47</v>
      </c>
    </row>
    <row r="9" spans="1:6" ht="45" customHeight="1">
      <c r="A9" s="9" t="s">
        <v>18</v>
      </c>
      <c r="B9" s="9" t="s">
        <v>48</v>
      </c>
    </row>
    <row r="10" spans="1:6" ht="45" customHeight="1">
      <c r="A10" s="9" t="s">
        <v>19</v>
      </c>
      <c r="B10" s="9" t="s">
        <v>49</v>
      </c>
    </row>
    <row r="11" spans="1:6" ht="45" customHeight="1">
      <c r="A11" s="9" t="s">
        <v>20</v>
      </c>
      <c r="B11" s="9" t="s">
        <v>50</v>
      </c>
    </row>
    <row r="12" spans="1:6" ht="45" customHeight="1">
      <c r="A12" s="9" t="s">
        <v>21</v>
      </c>
      <c r="B12" s="9" t="s">
        <v>51</v>
      </c>
    </row>
    <row r="13" spans="1:6" ht="45" customHeight="1">
      <c r="A13" s="9" t="s">
        <v>22</v>
      </c>
      <c r="B13" s="9" t="s">
        <v>52</v>
      </c>
    </row>
    <row r="14" spans="1:6" ht="45" customHeight="1">
      <c r="A14" s="9" t="s">
        <v>23</v>
      </c>
      <c r="B14" s="9" t="s">
        <v>53</v>
      </c>
    </row>
    <row r="15" spans="1:6">
      <c r="A15" s="9" t="s">
        <v>24</v>
      </c>
      <c r="B15" s="9" t="s">
        <v>54</v>
      </c>
    </row>
    <row r="16" spans="1:6" ht="45" customHeight="1">
      <c r="A16" s="9" t="s">
        <v>25</v>
      </c>
      <c r="B16" s="9" t="s">
        <v>55</v>
      </c>
    </row>
    <row r="17" spans="1:2" ht="45" customHeight="1">
      <c r="A17" s="9" t="s">
        <v>26</v>
      </c>
      <c r="B17" s="9" t="s">
        <v>56</v>
      </c>
    </row>
    <row r="18" spans="1:2" ht="45" customHeight="1">
      <c r="A18" s="9" t="s">
        <v>27</v>
      </c>
      <c r="B18" s="9" t="s">
        <v>57</v>
      </c>
    </row>
    <row r="19" spans="1:2" ht="45" customHeight="1">
      <c r="A19" s="9" t="s">
        <v>28</v>
      </c>
      <c r="B19" s="9" t="s">
        <v>58</v>
      </c>
    </row>
    <row r="20" spans="1:2" ht="45" customHeight="1">
      <c r="A20" s="9" t="s">
        <v>29</v>
      </c>
      <c r="B20" s="9" t="s">
        <v>59</v>
      </c>
    </row>
    <row r="21" spans="1:2" ht="45" customHeight="1">
      <c r="A21" s="9" t="s">
        <v>30</v>
      </c>
      <c r="B21" s="9" t="s">
        <v>60</v>
      </c>
    </row>
    <row r="22" spans="1:2" ht="45" customHeight="1">
      <c r="A22" s="9" t="s">
        <v>31</v>
      </c>
      <c r="B22" s="9" t="s">
        <v>61</v>
      </c>
    </row>
    <row r="23" spans="1:2" ht="45" customHeight="1">
      <c r="A23" s="9" t="s">
        <v>32</v>
      </c>
      <c r="B23" s="9" t="s">
        <v>62</v>
      </c>
    </row>
    <row r="24" spans="1:2" ht="45" customHeight="1">
      <c r="A24" s="9" t="s">
        <v>33</v>
      </c>
      <c r="B24" s="9" t="s">
        <v>63</v>
      </c>
    </row>
    <row r="25" spans="1:2" ht="45" customHeight="1">
      <c r="A25" s="9" t="s">
        <v>34</v>
      </c>
      <c r="B25" s="9" t="s">
        <v>64</v>
      </c>
    </row>
    <row r="26" spans="1:2" ht="45" customHeight="1">
      <c r="A26" s="9" t="s">
        <v>35</v>
      </c>
      <c r="B26" s="9" t="s">
        <v>65</v>
      </c>
    </row>
    <row r="27" spans="1:2" ht="45" customHeight="1">
      <c r="A27" s="9" t="s">
        <v>36</v>
      </c>
      <c r="B27" s="9" t="s">
        <v>66</v>
      </c>
    </row>
    <row r="28" spans="1:2" ht="45" customHeight="1">
      <c r="A28" s="9" t="s">
        <v>37</v>
      </c>
      <c r="B28" s="9" t="s">
        <v>67</v>
      </c>
    </row>
    <row r="29" spans="1:2" ht="45" customHeight="1">
      <c r="A29" s="9" t="s">
        <v>38</v>
      </c>
      <c r="B29" s="9" t="s">
        <v>68</v>
      </c>
    </row>
    <row r="30" spans="1:2" ht="45" customHeight="1">
      <c r="A30" s="9" t="s">
        <v>39</v>
      </c>
      <c r="B30" s="9" t="s">
        <v>69</v>
      </c>
    </row>
    <row r="31" spans="1:2" ht="45" customHeight="1">
      <c r="A31" s="9" t="s">
        <v>40</v>
      </c>
      <c r="B31" s="9" t="s">
        <v>70</v>
      </c>
    </row>
    <row r="32" spans="1:2" ht="45" customHeight="1">
      <c r="A32" s="9" t="s">
        <v>41</v>
      </c>
      <c r="B32" s="9" t="s">
        <v>71</v>
      </c>
    </row>
    <row r="33" spans="1:2" ht="45" customHeight="1">
      <c r="A33" s="9" t="s">
        <v>42</v>
      </c>
      <c r="B33" s="9" t="s">
        <v>72</v>
      </c>
    </row>
  </sheetData>
  <mergeCells count="2">
    <mergeCell ref="A1:F2"/>
    <mergeCell ref="A4:F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19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27.7109375" customWidth="1"/>
    <col min="2" max="2" width="15.7109375" style="7" customWidth="1"/>
    <col min="3" max="3" width="95.7109375" customWidth="1"/>
    <col min="4" max="6" width="17.7109375" customWidth="1"/>
  </cols>
  <sheetData>
    <row r="1" spans="1:6" ht="37" customHeight="1">
      <c r="A1" s="1" t="s">
        <v>73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74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75</v>
      </c>
      <c r="B7" s="8" t="s">
        <v>76</v>
      </c>
      <c r="C7" s="8" t="s">
        <v>46</v>
      </c>
    </row>
    <row r="8" spans="1:6" ht="45" customHeight="1">
      <c r="A8" s="9" t="s">
        <v>77</v>
      </c>
      <c r="B8" s="7">
        <v>2026</v>
      </c>
      <c r="C8" s="9" t="s">
        <v>78</v>
      </c>
    </row>
    <row r="9" spans="1:6">
      <c r="A9" s="9" t="s">
        <v>79</v>
      </c>
      <c r="B9" s="7" t="s">
        <v>80</v>
      </c>
      <c r="C9" s="9" t="s">
        <v>81</v>
      </c>
    </row>
    <row r="10" spans="1:6">
      <c r="A10" s="9" t="s">
        <v>82</v>
      </c>
      <c r="B10" s="7" t="s">
        <v>83</v>
      </c>
      <c r="C10" s="9" t="s">
        <v>84</v>
      </c>
    </row>
    <row r="11" spans="1:6">
      <c r="A11" s="9" t="s">
        <v>85</v>
      </c>
      <c r="B11" s="7">
        <v>0</v>
      </c>
      <c r="C11" s="9" t="s">
        <v>86</v>
      </c>
    </row>
    <row r="12" spans="1:6">
      <c r="A12" s="9" t="s">
        <v>87</v>
      </c>
      <c r="B12" s="7">
        <v>0</v>
      </c>
      <c r="C12" s="9" t="s">
        <v>88</v>
      </c>
    </row>
    <row r="13" spans="1:6" ht="45" customHeight="1">
      <c r="A13" s="9" t="s">
        <v>89</v>
      </c>
      <c r="B13" s="7">
        <v>0</v>
      </c>
      <c r="C13" s="9" t="s">
        <v>90</v>
      </c>
    </row>
    <row r="14" spans="1:6">
      <c r="A14" s="9" t="s">
        <v>91</v>
      </c>
      <c r="B14" s="7">
        <v>0</v>
      </c>
      <c r="C14" s="9" t="s">
        <v>92</v>
      </c>
    </row>
    <row r="15" spans="1:6" ht="45" customHeight="1">
      <c r="A15" s="9" t="s">
        <v>93</v>
      </c>
      <c r="B15" s="7">
        <v>0</v>
      </c>
      <c r="C15" s="9" t="s">
        <v>94</v>
      </c>
    </row>
    <row r="16" spans="1:6">
      <c r="A16" s="9" t="s">
        <v>95</v>
      </c>
      <c r="B16" s="7">
        <v>0</v>
      </c>
      <c r="C16" s="9" t="s">
        <v>96</v>
      </c>
    </row>
    <row r="17" spans="1:3">
      <c r="A17" s="9" t="s">
        <v>97</v>
      </c>
      <c r="B17" s="7">
        <v>0</v>
      </c>
      <c r="C17" s="9" t="s">
        <v>98</v>
      </c>
    </row>
    <row r="18" spans="1:3">
      <c r="A18" s="9" t="s">
        <v>99</v>
      </c>
      <c r="B18" s="7">
        <v>0</v>
      </c>
      <c r="C18" s="9" t="s">
        <v>100</v>
      </c>
    </row>
    <row r="19" spans="1:3" ht="45" customHeight="1">
      <c r="A19" s="9" t="s">
        <v>101</v>
      </c>
      <c r="B19" s="7" t="s">
        <v>102</v>
      </c>
      <c r="C19" s="9" t="s">
        <v>103</v>
      </c>
    </row>
  </sheetData>
  <mergeCells count="2">
    <mergeCell ref="A1:F2"/>
    <mergeCell ref="A4:F5"/>
  </mergeCells>
  <dataValidations count="4">
    <dataValidation type="whole" allowBlank="1" showInputMessage="1" showErrorMessage="1" sqref="B8">
      <formula1>2025</formula1>
      <formula2>2100</formula2>
    </dataValidation>
    <dataValidation type="list" allowBlank="1" showInputMessage="1" showErrorMessage="1" sqref="B10">
      <formula1>"Single,MFJ,MFS,HOH,QSS"</formula1>
    </dataValidation>
    <dataValidation type="decimal" operator="greaterThanOrEqual" allowBlank="1" showInputMessage="1" showErrorMessage="1" sqref="B13:B14">
      <formula1>0</formula1>
    </dataValidation>
    <dataValidation type="decimal" allowBlank="1" showInputMessage="1" showErrorMessage="1" sqref="B15:B18">
      <formula1>0</formula1>
      <formula2>1</formula2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R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4" width="15.7109375" style="9" customWidth="1"/>
    <col min="5" max="5" width="15.7109375" style="10" customWidth="1"/>
    <col min="6" max="10" width="15.7109375" style="9" customWidth="1"/>
    <col min="11" max="15" width="15.7109375" style="6" customWidth="1"/>
    <col min="16" max="18" width="15.7109375" style="9" customWidth="1"/>
  </cols>
  <sheetData>
    <row r="1" spans="1:18" ht="37" customHeight="1">
      <c r="A1" s="1" t="s">
        <v>104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4" spans="1:18">
      <c r="A4" s="2" t="s">
        <v>105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7" spans="1:18" ht="34" customHeight="1">
      <c r="A7" s="8" t="s">
        <v>17</v>
      </c>
      <c r="B7" s="8" t="s">
        <v>33</v>
      </c>
      <c r="C7" s="8" t="s">
        <v>21</v>
      </c>
      <c r="D7" s="8" t="s">
        <v>106</v>
      </c>
      <c r="E7" s="8" t="s">
        <v>107</v>
      </c>
      <c r="F7" s="8" t="s">
        <v>108</v>
      </c>
      <c r="G7" s="8" t="s">
        <v>109</v>
      </c>
      <c r="H7" s="8" t="s">
        <v>110</v>
      </c>
      <c r="I7" s="8" t="s">
        <v>111</v>
      </c>
      <c r="J7" s="8" t="s">
        <v>112</v>
      </c>
      <c r="K7" s="8" t="s">
        <v>113</v>
      </c>
      <c r="L7" s="8" t="s">
        <v>114</v>
      </c>
      <c r="M7" s="8" t="s">
        <v>115</v>
      </c>
      <c r="N7" s="8" t="s">
        <v>116</v>
      </c>
      <c r="O7" s="8" t="s">
        <v>117</v>
      </c>
      <c r="P7" s="8" t="s">
        <v>118</v>
      </c>
      <c r="Q7" s="8" t="s">
        <v>38</v>
      </c>
      <c r="R7" s="8" t="s">
        <v>34</v>
      </c>
    </row>
  </sheetData>
  <mergeCells count="2">
    <mergeCell ref="A1:R2"/>
    <mergeCell ref="A4:R5"/>
  </mergeCells>
  <conditionalFormatting sqref="O8">
    <cfRule type="cellIs" dxfId="0" priority="1" operator="lessThan">
      <formula>0</formula>
    </cfRule>
    <cfRule type="cellIs" dxfId="5" priority="2" operator="greaterThan">
      <formula>0</formula>
    </cfRule>
  </conditionalFormatting>
  <pageMargins left="0.7" right="0.7" top="0.75" bottom="0.75" header="0.3" footer="0.3"/>
  <pageSetup fitToHeight="0" orientation="landscape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J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5" width="15.7109375" style="9" customWidth="1"/>
    <col min="6" max="6" width="15.7109375" style="10" customWidth="1"/>
    <col min="7" max="8" width="15.7109375" style="6" customWidth="1"/>
    <col min="9" max="9" width="20.7109375" style="9" customWidth="1"/>
    <col min="10" max="10" width="17.7109375" style="9" customWidth="1"/>
  </cols>
  <sheetData>
    <row r="1" spans="1:10" ht="37" customHeight="1">
      <c r="A1" s="1" t="s">
        <v>119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4" spans="1:10">
      <c r="A4" s="2" t="s">
        <v>120</v>
      </c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34" customHeight="1">
      <c r="A7" s="8" t="s">
        <v>108</v>
      </c>
      <c r="B7" s="8" t="s">
        <v>121</v>
      </c>
      <c r="C7" s="8" t="s">
        <v>21</v>
      </c>
      <c r="D7" s="8" t="s">
        <v>106</v>
      </c>
      <c r="E7" s="8" t="s">
        <v>109</v>
      </c>
      <c r="F7" s="8" t="s">
        <v>122</v>
      </c>
      <c r="G7" s="8" t="s">
        <v>116</v>
      </c>
      <c r="H7" s="8" t="s">
        <v>123</v>
      </c>
      <c r="I7" s="8" t="s">
        <v>124</v>
      </c>
      <c r="J7" s="8" t="s">
        <v>125</v>
      </c>
    </row>
  </sheetData>
  <mergeCells count="2">
    <mergeCell ref="A1:J2"/>
    <mergeCell ref="A4:J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I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5" width="15.7109375" style="9" customWidth="1"/>
    <col min="6" max="6" width="15.7109375" style="10" customWidth="1"/>
    <col min="7" max="7" width="15.7109375" style="9" customWidth="1"/>
    <col min="8" max="8" width="15.7109375" style="6" customWidth="1"/>
    <col min="9" max="9" width="15.7109375" style="9" customWidth="1"/>
  </cols>
  <sheetData>
    <row r="1" spans="1:9" ht="37" customHeight="1">
      <c r="A1" s="1" t="s">
        <v>126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4" spans="1:9">
      <c r="A4" s="2" t="s">
        <v>127</v>
      </c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7" spans="1:9" ht="34" customHeight="1">
      <c r="A7" s="8" t="s">
        <v>17</v>
      </c>
      <c r="B7" s="8" t="s">
        <v>128</v>
      </c>
      <c r="C7" s="8" t="s">
        <v>111</v>
      </c>
      <c r="D7" s="8" t="s">
        <v>21</v>
      </c>
      <c r="E7" s="8" t="s">
        <v>106</v>
      </c>
      <c r="F7" s="8" t="s">
        <v>107</v>
      </c>
      <c r="G7" s="8" t="s">
        <v>129</v>
      </c>
      <c r="H7" s="8" t="s">
        <v>130</v>
      </c>
      <c r="I7" s="8" t="s">
        <v>34</v>
      </c>
    </row>
  </sheetData>
  <mergeCells count="2">
    <mergeCell ref="A1:I2"/>
    <mergeCell ref="A4:I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I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4" width="15.7109375" style="9" customWidth="1"/>
    <col min="5" max="5" width="15.7109375" style="10" customWidth="1"/>
    <col min="6" max="7" width="15.7109375" style="9" customWidth="1"/>
    <col min="8" max="8" width="15.7109375" style="6" customWidth="1"/>
    <col min="9" max="9" width="19.7109375" style="9" customWidth="1"/>
  </cols>
  <sheetData>
    <row r="1" spans="1:9" ht="37" customHeight="1">
      <c r="A1" s="1" t="s">
        <v>131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4" spans="1:9">
      <c r="A4" s="2" t="s">
        <v>132</v>
      </c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7" spans="1:9" ht="34" customHeight="1">
      <c r="A7" s="8" t="s">
        <v>17</v>
      </c>
      <c r="B7" s="8" t="s">
        <v>133</v>
      </c>
      <c r="C7" s="8" t="s">
        <v>32</v>
      </c>
      <c r="D7" s="8" t="s">
        <v>106</v>
      </c>
      <c r="E7" s="8" t="s">
        <v>107</v>
      </c>
      <c r="F7" s="8" t="s">
        <v>134</v>
      </c>
      <c r="G7" s="8" t="s">
        <v>135</v>
      </c>
      <c r="H7" s="8" t="s">
        <v>116</v>
      </c>
      <c r="I7" s="8" t="s">
        <v>136</v>
      </c>
    </row>
  </sheetData>
  <mergeCells count="2">
    <mergeCell ref="A1:I2"/>
    <mergeCell ref="A4:I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H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4" width="15.7109375" style="9" customWidth="1"/>
    <col min="5" max="7" width="15.7109375" style="6" customWidth="1"/>
    <col min="8" max="8" width="15.7109375" style="9" customWidth="1"/>
  </cols>
  <sheetData>
    <row r="1" spans="1:8" ht="37" customHeight="1">
      <c r="A1" s="1" t="s">
        <v>137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4" spans="1:8">
      <c r="A4" s="2" t="s">
        <v>138</v>
      </c>
      <c r="B4" s="2"/>
      <c r="C4" s="2"/>
      <c r="D4" s="2"/>
      <c r="E4" s="2"/>
      <c r="F4" s="2"/>
      <c r="G4" s="2"/>
      <c r="H4" s="2"/>
    </row>
    <row r="5" spans="1:8">
      <c r="A5" s="2"/>
      <c r="B5" s="2"/>
      <c r="C5" s="2"/>
      <c r="D5" s="2"/>
      <c r="E5" s="2"/>
      <c r="F5" s="2"/>
      <c r="G5" s="2"/>
      <c r="H5" s="2"/>
    </row>
    <row r="7" spans="1:8" ht="34" customHeight="1">
      <c r="A7" s="8" t="s">
        <v>17</v>
      </c>
      <c r="B7" s="8" t="s">
        <v>18</v>
      </c>
      <c r="C7" s="8" t="s">
        <v>33</v>
      </c>
      <c r="D7" s="8" t="s">
        <v>118</v>
      </c>
      <c r="E7" s="8" t="s">
        <v>139</v>
      </c>
      <c r="F7" s="8" t="s">
        <v>130</v>
      </c>
      <c r="G7" s="8" t="s">
        <v>114</v>
      </c>
      <c r="H7" s="8" t="s">
        <v>140</v>
      </c>
    </row>
  </sheetData>
  <mergeCells count="2">
    <mergeCell ref="A1:H2"/>
    <mergeCell ref="A4:H5"/>
  </mergeCells>
  <conditionalFormatting sqref="E8">
    <cfRule type="cellIs" dxfId="0" priority="1" operator="lessThan">
      <formula>0</formula>
    </cfRule>
  </conditionalFormatting>
  <pageMargins left="0.7" right="0.7" top="0.75" bottom="0.75" header="0.3" footer="0.3"/>
  <pageSetup fitToHeight="0" orientation="landscape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B99443"/>
    <pageSetUpPr fitToPage="1"/>
  </sheetPr>
  <dimension ref="A1:L28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48.7109375" customWidth="1"/>
    <col min="2" max="2" width="20.7109375" customWidth="1"/>
    <col min="3" max="12" width="13.7109375" customWidth="1"/>
  </cols>
  <sheetData>
    <row r="1" spans="1:12" ht="37" customHeight="1">
      <c r="A1" s="1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s="2" t="s">
        <v>142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8" spans="1:12">
      <c r="A8" s="4" t="s">
        <v>143</v>
      </c>
      <c r="B8" s="6">
        <v>0</v>
      </c>
    </row>
    <row r="9" spans="1:12">
      <c r="A9" s="4" t="s">
        <v>144</v>
      </c>
      <c r="B9" s="6">
        <v>0</v>
      </c>
    </row>
    <row r="10" spans="1:12">
      <c r="A10" s="4" t="s">
        <v>145</v>
      </c>
      <c r="B10" s="6">
        <v>0</v>
      </c>
    </row>
    <row r="11" spans="1:12">
      <c r="A11" s="4" t="s">
        <v>146</v>
      </c>
      <c r="B11" s="6">
        <f>B8+Settings!B11-Settings!B13</f>
        <v>0.0</v>
      </c>
    </row>
    <row r="12" spans="1:12">
      <c r="A12" s="4" t="s">
        <v>147</v>
      </c>
      <c r="B12" s="6">
        <f>B9+Settings!B12-Settings!B14</f>
        <v>0.0</v>
      </c>
    </row>
    <row r="14" spans="1:12">
      <c r="A14" s="4" t="s">
        <v>148</v>
      </c>
      <c r="B14" s="6">
        <f>B11+B12</f>
        <v>0.0</v>
      </c>
    </row>
    <row r="16" spans="1:12">
      <c r="A16" s="4" t="s">
        <v>149</v>
      </c>
      <c r="B16" s="6">
        <f>MAX(0,B14)</f>
        <v>0.0</v>
      </c>
    </row>
    <row r="17" spans="1:12">
      <c r="A17" s="4" t="s">
        <v>150</v>
      </c>
      <c r="B17" s="6">
        <f>MIN(MAX(0,-B14),IF(Settings!B10="MFS",1500,3000))</f>
        <v>0.0</v>
      </c>
    </row>
    <row r="18" spans="1:12">
      <c r="A18" s="4" t="s">
        <v>151</v>
      </c>
      <c r="B18" s="6">
        <f>MAX(0,-B14-B17)</f>
        <v>0.0</v>
      </c>
    </row>
    <row r="20" spans="1:12">
      <c r="A20" s="4" t="s">
        <v>152</v>
      </c>
      <c r="B20" s="6">
        <f>MAX(0,B11+MIN(0,B12))</f>
        <v>0.0</v>
      </c>
    </row>
    <row r="21" spans="1:12">
      <c r="A21" s="4" t="s">
        <v>153</v>
      </c>
      <c r="B21" s="6">
        <f>MAX(0,B12+MIN(0,B11))</f>
        <v>0.0</v>
      </c>
    </row>
    <row r="23" spans="1:12">
      <c r="A23" s="4" t="s">
        <v>154</v>
      </c>
      <c r="B23" s="6" t="str">
        <f>IF(SUM(Settings!B15:B18)=0,"ENTER RATE ASSUMPTIONS",B20*Settings!B15+B21*Settings!B16+B16*(Settings!B17+Settings!B18))</f>
        <v>ENTER RATE ASSUMPTIONS</v>
      </c>
    </row>
    <row r="26" spans="1:12">
      <c r="A26" s="2" t="s">
        <v>155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3">
    <mergeCell ref="A1:L2"/>
    <mergeCell ref="A4:L5"/>
    <mergeCell ref="A26:L28"/>
  </mergeCells>
  <conditionalFormatting sqref="B8:B21">
    <cfRule type="cellIs" dxfId="0" priority="1" operator="lessThan">
      <formula>0</formula>
    </cfRule>
  </conditionalFormatting>
  <pageMargins left="0.7" right="0.7" top="0.75" bottom="0.75" header="0.3" footer="0.3"/>
  <pageSetup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M50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9" width="22.7109375" style="7" customWidth="1"/>
    <col min="10" max="13" width="22.7109375" style="6" customWidth="1"/>
  </cols>
  <sheetData>
    <row r="1" spans="1:13" ht="37" customHeight="1">
      <c r="A1" s="1" t="s">
        <v>156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4" spans="1:13">
      <c r="A4" s="2" t="s">
        <v>157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1:13">
      <c r="A7" s="8" t="s">
        <v>158</v>
      </c>
      <c r="B7" s="8" t="s">
        <v>159</v>
      </c>
      <c r="C7" s="8" t="s">
        <v>160</v>
      </c>
      <c r="D7" s="8" t="s">
        <v>161</v>
      </c>
      <c r="E7" s="8" t="s">
        <v>162</v>
      </c>
      <c r="F7" s="8" t="s">
        <v>163</v>
      </c>
      <c r="G7" s="8" t="s">
        <v>164</v>
      </c>
      <c r="H7" s="8" t="s">
        <v>165</v>
      </c>
      <c r="I7" s="8" t="s">
        <v>166</v>
      </c>
      <c r="J7" s="8" t="s">
        <v>167</v>
      </c>
      <c r="K7" s="8" t="s">
        <v>168</v>
      </c>
      <c r="L7" s="8" t="s">
        <v>169</v>
      </c>
      <c r="M7" s="8" t="s">
        <v>170</v>
      </c>
    </row>
    <row r="8" spans="1:13">
      <c r="A8" s="7"/>
      <c r="B8" s="7"/>
      <c r="C8" s="7"/>
      <c r="D8" s="7"/>
      <c r="E8" s="7"/>
      <c r="F8" s="7"/>
      <c r="G8" s="7"/>
      <c r="H8" s="7"/>
      <c r="I8" s="7"/>
      <c r="J8" s="6">
        <f>IF(OR(A8="",B8="",D8="",E8=""),"",D8*E8)</f>
        <v/>
      </c>
      <c r="K8" s="6">
        <f>IF(J8="","",F8-G8)</f>
        <v/>
      </c>
      <c r="L8" s="6">
        <f>IF(J8="","",K8-J8+H8)</f>
        <v/>
      </c>
      <c r="M8" s="9">
        <f>IF(J8="","",IF(B8&gt;EDATE(A8,12),"LT","ST"))</f>
        <v/>
      </c>
    </row>
    <row r="9" spans="1:13">
      <c r="A9" s="7"/>
      <c r="B9" s="7"/>
      <c r="C9" s="7"/>
      <c r="D9" s="7"/>
      <c r="E9" s="7"/>
      <c r="F9" s="7"/>
      <c r="G9" s="7"/>
      <c r="H9" s="7"/>
      <c r="I9" s="7"/>
      <c r="J9" s="6">
        <f>IF(OR(A9="",B9="",D9="",E9=""),"",D9*E9)</f>
        <v/>
      </c>
      <c r="K9" s="6">
        <f>IF(J9="","",F9-G9)</f>
        <v/>
      </c>
      <c r="L9" s="6">
        <f>IF(J9="","",K9-J9+H9)</f>
        <v/>
      </c>
      <c r="M9" s="9">
        <f>IF(J9="","",IF(B9&gt;EDATE(A9,12),"LT","ST"))</f>
        <v/>
      </c>
    </row>
    <row r="10" spans="1:13">
      <c r="A10" s="7"/>
      <c r="B10" s="7"/>
      <c r="C10" s="7"/>
      <c r="D10" s="7"/>
      <c r="E10" s="7"/>
      <c r="F10" s="7"/>
      <c r="G10" s="7"/>
      <c r="H10" s="7"/>
      <c r="I10" s="7"/>
      <c r="J10" s="6">
        <f>IF(OR(A10="",B10="",D10="",E10=""),"",D10*E10)</f>
        <v/>
      </c>
      <c r="K10" s="6">
        <f>IF(J10="","",F10-G10)</f>
        <v/>
      </c>
      <c r="L10" s="6">
        <f>IF(J10="","",K10-J10+H10)</f>
        <v/>
      </c>
      <c r="M10" s="9">
        <f>IF(J10="","",IF(B10&gt;EDATE(A10,12),"LT","ST"))</f>
        <v/>
      </c>
    </row>
    <row r="11" spans="1:13">
      <c r="A11" s="7"/>
      <c r="B11" s="7"/>
      <c r="C11" s="7"/>
      <c r="D11" s="7"/>
      <c r="E11" s="7"/>
      <c r="F11" s="7"/>
      <c r="G11" s="7"/>
      <c r="H11" s="7"/>
      <c r="I11" s="7"/>
      <c r="J11" s="6">
        <f>IF(OR(A11="",B11="",D11="",E11=""),"",D11*E11)</f>
        <v/>
      </c>
      <c r="K11" s="6">
        <f>IF(J11="","",F11-G11)</f>
        <v/>
      </c>
      <c r="L11" s="6">
        <f>IF(J11="","",K11-J11+H11)</f>
        <v/>
      </c>
      <c r="M11" s="9">
        <f>IF(J11="","",IF(B11&gt;EDATE(A11,12),"LT","ST"))</f>
        <v/>
      </c>
    </row>
    <row r="12" spans="1:13">
      <c r="A12" s="7"/>
      <c r="B12" s="7"/>
      <c r="C12" s="7"/>
      <c r="D12" s="7"/>
      <c r="E12" s="7"/>
      <c r="F12" s="7"/>
      <c r="G12" s="7"/>
      <c r="H12" s="7"/>
      <c r="I12" s="7"/>
      <c r="J12" s="6">
        <f>IF(OR(A12="",B12="",D12="",E12=""),"",D12*E12)</f>
        <v/>
      </c>
      <c r="K12" s="6">
        <f>IF(J12="","",F12-G12)</f>
        <v/>
      </c>
      <c r="L12" s="6">
        <f>IF(J12="","",K12-J12+H12)</f>
        <v/>
      </c>
      <c r="M12" s="9">
        <f>IF(J12="","",IF(B12&gt;EDATE(A12,12),"LT","ST"))</f>
        <v/>
      </c>
    </row>
    <row r="13" spans="1:13">
      <c r="A13" s="7"/>
      <c r="B13" s="7"/>
      <c r="C13" s="7"/>
      <c r="D13" s="7"/>
      <c r="E13" s="7"/>
      <c r="F13" s="7"/>
      <c r="G13" s="7"/>
      <c r="H13" s="7"/>
      <c r="I13" s="7"/>
      <c r="J13" s="6">
        <f>IF(OR(A13="",B13="",D13="",E13=""),"",D13*E13)</f>
        <v/>
      </c>
      <c r="K13" s="6">
        <f>IF(J13="","",F13-G13)</f>
        <v/>
      </c>
      <c r="L13" s="6">
        <f>IF(J13="","",K13-J13+H13)</f>
        <v/>
      </c>
      <c r="M13" s="9">
        <f>IF(J13="","",IF(B13&gt;EDATE(A13,12),"LT","ST"))</f>
        <v/>
      </c>
    </row>
    <row r="14" spans="1:13">
      <c r="A14" s="7"/>
      <c r="B14" s="7"/>
      <c r="C14" s="7"/>
      <c r="D14" s="7"/>
      <c r="E14" s="7"/>
      <c r="F14" s="7"/>
      <c r="G14" s="7"/>
      <c r="H14" s="7"/>
      <c r="I14" s="7"/>
      <c r="J14" s="6">
        <f>IF(OR(A14="",B14="",D14="",E14=""),"",D14*E14)</f>
        <v/>
      </c>
      <c r="K14" s="6">
        <f>IF(J14="","",F14-G14)</f>
        <v/>
      </c>
      <c r="L14" s="6">
        <f>IF(J14="","",K14-J14+H14)</f>
        <v/>
      </c>
      <c r="M14" s="9">
        <f>IF(J14="","",IF(B14&gt;EDATE(A14,12),"LT","ST"))</f>
        <v/>
      </c>
    </row>
    <row r="15" spans="1:13">
      <c r="A15" s="7"/>
      <c r="B15" s="7"/>
      <c r="C15" s="7"/>
      <c r="D15" s="7"/>
      <c r="E15" s="7"/>
      <c r="F15" s="7"/>
      <c r="G15" s="7"/>
      <c r="H15" s="7"/>
      <c r="I15" s="7"/>
      <c r="J15" s="6">
        <f>IF(OR(A15="",B15="",D15="",E15=""),"",D15*E15)</f>
        <v/>
      </c>
      <c r="K15" s="6">
        <f>IF(J15="","",F15-G15)</f>
        <v/>
      </c>
      <c r="L15" s="6">
        <f>IF(J15="","",K15-J15+H15)</f>
        <v/>
      </c>
      <c r="M15" s="9">
        <f>IF(J15="","",IF(B15&gt;EDATE(A15,12),"LT","ST"))</f>
        <v/>
      </c>
    </row>
    <row r="16" spans="1:13">
      <c r="A16" s="7"/>
      <c r="B16" s="7"/>
      <c r="C16" s="7"/>
      <c r="D16" s="7"/>
      <c r="E16" s="7"/>
      <c r="F16" s="7"/>
      <c r="G16" s="7"/>
      <c r="H16" s="7"/>
      <c r="I16" s="7"/>
      <c r="J16" s="6">
        <f>IF(OR(A16="",B16="",D16="",E16=""),"",D16*E16)</f>
        <v/>
      </c>
      <c r="K16" s="6">
        <f>IF(J16="","",F16-G16)</f>
        <v/>
      </c>
      <c r="L16" s="6">
        <f>IF(J16="","",K16-J16+H16)</f>
        <v/>
      </c>
      <c r="M16" s="9">
        <f>IF(J16="","",IF(B16&gt;EDATE(A16,12),"LT","ST"))</f>
        <v/>
      </c>
    </row>
    <row r="17" spans="1:13">
      <c r="A17" s="7"/>
      <c r="B17" s="7"/>
      <c r="C17" s="7"/>
      <c r="D17" s="7"/>
      <c r="E17" s="7"/>
      <c r="F17" s="7"/>
      <c r="G17" s="7"/>
      <c r="H17" s="7"/>
      <c r="I17" s="7"/>
      <c r="J17" s="6">
        <f>IF(OR(A17="",B17="",D17="",E17=""),"",D17*E17)</f>
        <v/>
      </c>
      <c r="K17" s="6">
        <f>IF(J17="","",F17-G17)</f>
        <v/>
      </c>
      <c r="L17" s="6">
        <f>IF(J17="","",K17-J17+H17)</f>
        <v/>
      </c>
      <c r="M17" s="9">
        <f>IF(J17="","",IF(B17&gt;EDATE(A17,12),"LT","ST"))</f>
        <v/>
      </c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6">
        <f>IF(OR(A18="",B18="",D18="",E18=""),"",D18*E18)</f>
        <v/>
      </c>
      <c r="K18" s="6">
        <f>IF(J18="","",F18-G18)</f>
        <v/>
      </c>
      <c r="L18" s="6">
        <f>IF(J18="","",K18-J18+H18)</f>
        <v/>
      </c>
      <c r="M18" s="9">
        <f>IF(J18="","",IF(B18&gt;EDATE(A18,12),"LT","ST"))</f>
        <v/>
      </c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6">
        <f>IF(OR(A19="",B19="",D19="",E19=""),"",D19*E19)</f>
        <v/>
      </c>
      <c r="K19" s="6">
        <f>IF(J19="","",F19-G19)</f>
        <v/>
      </c>
      <c r="L19" s="6">
        <f>IF(J19="","",K19-J19+H19)</f>
        <v/>
      </c>
      <c r="M19" s="9">
        <f>IF(J19="","",IF(B19&gt;EDATE(A19,12),"LT","ST"))</f>
        <v/>
      </c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6">
        <f>IF(OR(A20="",B20="",D20="",E20=""),"",D20*E20)</f>
        <v/>
      </c>
      <c r="K20" s="6">
        <f>IF(J20="","",F20-G20)</f>
        <v/>
      </c>
      <c r="L20" s="6">
        <f>IF(J20="","",K20-J20+H20)</f>
        <v/>
      </c>
      <c r="M20" s="9">
        <f>IF(J20="","",IF(B20&gt;EDATE(A20,12),"LT","ST"))</f>
        <v/>
      </c>
    </row>
    <row r="21" spans="1:13">
      <c r="A21" s="7"/>
      <c r="B21" s="7"/>
      <c r="C21" s="7"/>
      <c r="D21" s="7"/>
      <c r="E21" s="7"/>
      <c r="F21" s="7"/>
      <c r="G21" s="7"/>
      <c r="H21" s="7"/>
      <c r="I21" s="7"/>
      <c r="J21" s="6">
        <f>IF(OR(A21="",B21="",D21="",E21=""),"",D21*E21)</f>
        <v/>
      </c>
      <c r="K21" s="6">
        <f>IF(J21="","",F21-G21)</f>
        <v/>
      </c>
      <c r="L21" s="6">
        <f>IF(J21="","",K21-J21+H21)</f>
        <v/>
      </c>
      <c r="M21" s="9">
        <f>IF(J21="","",IF(B21&gt;EDATE(A21,12),"LT","ST"))</f>
        <v/>
      </c>
    </row>
    <row r="22" spans="1:13">
      <c r="A22" s="7"/>
      <c r="B22" s="7"/>
      <c r="C22" s="7"/>
      <c r="D22" s="7"/>
      <c r="E22" s="7"/>
      <c r="F22" s="7"/>
      <c r="G22" s="7"/>
      <c r="H22" s="7"/>
      <c r="I22" s="7"/>
      <c r="J22" s="6">
        <f>IF(OR(A22="",B22="",D22="",E22=""),"",D22*E22)</f>
        <v/>
      </c>
      <c r="K22" s="6">
        <f>IF(J22="","",F22-G22)</f>
        <v/>
      </c>
      <c r="L22" s="6">
        <f>IF(J22="","",K22-J22+H22)</f>
        <v/>
      </c>
      <c r="M22" s="9">
        <f>IF(J22="","",IF(B22&gt;EDATE(A22,12),"LT","ST"))</f>
        <v/>
      </c>
    </row>
    <row r="23" spans="1:13">
      <c r="A23" s="7"/>
      <c r="B23" s="7"/>
      <c r="C23" s="7"/>
      <c r="D23" s="7"/>
      <c r="E23" s="7"/>
      <c r="F23" s="7"/>
      <c r="G23" s="7"/>
      <c r="H23" s="7"/>
      <c r="I23" s="7"/>
      <c r="J23" s="6">
        <f>IF(OR(A23="",B23="",D23="",E23=""),"",D23*E23)</f>
        <v/>
      </c>
      <c r="K23" s="6">
        <f>IF(J23="","",F23-G23)</f>
        <v/>
      </c>
      <c r="L23" s="6">
        <f>IF(J23="","",K23-J23+H23)</f>
        <v/>
      </c>
      <c r="M23" s="9">
        <f>IF(J23="","",IF(B23&gt;EDATE(A23,12),"LT","ST"))</f>
        <v/>
      </c>
    </row>
    <row r="24" spans="1:13">
      <c r="A24" s="7"/>
      <c r="B24" s="7"/>
      <c r="C24" s="7"/>
      <c r="D24" s="7"/>
      <c r="E24" s="7"/>
      <c r="F24" s="7"/>
      <c r="G24" s="7"/>
      <c r="H24" s="7"/>
      <c r="I24" s="7"/>
      <c r="J24" s="6">
        <f>IF(OR(A24="",B24="",D24="",E24=""),"",D24*E24)</f>
        <v/>
      </c>
      <c r="K24" s="6">
        <f>IF(J24="","",F24-G24)</f>
        <v/>
      </c>
      <c r="L24" s="6">
        <f>IF(J24="","",K24-J24+H24)</f>
        <v/>
      </c>
      <c r="M24" s="9">
        <f>IF(J24="","",IF(B24&gt;EDATE(A24,12),"LT","ST"))</f>
        <v/>
      </c>
    </row>
    <row r="25" spans="1:13">
      <c r="A25" s="7"/>
      <c r="B25" s="7"/>
      <c r="C25" s="7"/>
      <c r="D25" s="7"/>
      <c r="E25" s="7"/>
      <c r="F25" s="7"/>
      <c r="G25" s="7"/>
      <c r="H25" s="7"/>
      <c r="I25" s="7"/>
      <c r="J25" s="6">
        <f>IF(OR(A25="",B25="",D25="",E25=""),"",D25*E25)</f>
        <v/>
      </c>
      <c r="K25" s="6">
        <f>IF(J25="","",F25-G25)</f>
        <v/>
      </c>
      <c r="L25" s="6">
        <f>IF(J25="","",K25-J25+H25)</f>
        <v/>
      </c>
      <c r="M25" s="9">
        <f>IF(J25="","",IF(B25&gt;EDATE(A25,12),"LT","ST"))</f>
        <v/>
      </c>
    </row>
    <row r="26" spans="1:13">
      <c r="A26" s="7"/>
      <c r="B26" s="7"/>
      <c r="C26" s="7"/>
      <c r="D26" s="7"/>
      <c r="E26" s="7"/>
      <c r="F26" s="7"/>
      <c r="G26" s="7"/>
      <c r="H26" s="7"/>
      <c r="I26" s="7"/>
      <c r="J26" s="6">
        <f>IF(OR(A26="",B26="",D26="",E26=""),"",D26*E26)</f>
        <v/>
      </c>
      <c r="K26" s="6">
        <f>IF(J26="","",F26-G26)</f>
        <v/>
      </c>
      <c r="L26" s="6">
        <f>IF(J26="","",K26-J26+H26)</f>
        <v/>
      </c>
      <c r="M26" s="9">
        <f>IF(J26="","",IF(B26&gt;EDATE(A26,12),"LT","ST"))</f>
        <v/>
      </c>
    </row>
    <row r="27" spans="1:13">
      <c r="A27" s="7"/>
      <c r="B27" s="7"/>
      <c r="C27" s="7"/>
      <c r="D27" s="7"/>
      <c r="E27" s="7"/>
      <c r="F27" s="7"/>
      <c r="G27" s="7"/>
      <c r="H27" s="7"/>
      <c r="I27" s="7"/>
      <c r="J27" s="6">
        <f>IF(OR(A27="",B27="",D27="",E27=""),"",D27*E27)</f>
        <v/>
      </c>
      <c r="K27" s="6">
        <f>IF(J27="","",F27-G27)</f>
        <v/>
      </c>
      <c r="L27" s="6">
        <f>IF(J27="","",K27-J27+H27)</f>
        <v/>
      </c>
      <c r="M27" s="9">
        <f>IF(J27="","",IF(B27&gt;EDATE(A27,12),"LT","ST"))</f>
        <v/>
      </c>
    </row>
    <row r="28" spans="1:13">
      <c r="A28" s="7"/>
      <c r="B28" s="7"/>
      <c r="C28" s="7"/>
      <c r="D28" s="7"/>
      <c r="E28" s="7"/>
      <c r="F28" s="7"/>
      <c r="G28" s="7"/>
      <c r="H28" s="7"/>
      <c r="I28" s="7"/>
      <c r="J28" s="6">
        <f>IF(OR(A28="",B28="",D28="",E28=""),"",D28*E28)</f>
        <v/>
      </c>
      <c r="K28" s="6">
        <f>IF(J28="","",F28-G28)</f>
        <v/>
      </c>
      <c r="L28" s="6">
        <f>IF(J28="","",K28-J28+H28)</f>
        <v/>
      </c>
      <c r="M28" s="9">
        <f>IF(J28="","",IF(B28&gt;EDATE(A28,12),"LT","ST"))</f>
        <v/>
      </c>
    </row>
    <row r="29" spans="1:13">
      <c r="A29" s="7"/>
      <c r="B29" s="7"/>
      <c r="C29" s="7"/>
      <c r="D29" s="7"/>
      <c r="E29" s="7"/>
      <c r="F29" s="7"/>
      <c r="G29" s="7"/>
      <c r="H29" s="7"/>
      <c r="I29" s="7"/>
      <c r="J29" s="6">
        <f>IF(OR(A29="",B29="",D29="",E29=""),"",D29*E29)</f>
        <v/>
      </c>
      <c r="K29" s="6">
        <f>IF(J29="","",F29-G29)</f>
        <v/>
      </c>
      <c r="L29" s="6">
        <f>IF(J29="","",K29-J29+H29)</f>
        <v/>
      </c>
      <c r="M29" s="9">
        <f>IF(J29="","",IF(B29&gt;EDATE(A29,12),"LT","ST"))</f>
        <v/>
      </c>
    </row>
    <row r="30" spans="1:13">
      <c r="A30" s="7"/>
      <c r="B30" s="7"/>
      <c r="C30" s="7"/>
      <c r="D30" s="7"/>
      <c r="E30" s="7"/>
      <c r="F30" s="7"/>
      <c r="G30" s="7"/>
      <c r="H30" s="7"/>
      <c r="I30" s="7"/>
      <c r="J30" s="6">
        <f>IF(OR(A30="",B30="",D30="",E30=""),"",D30*E30)</f>
        <v/>
      </c>
      <c r="K30" s="6">
        <f>IF(J30="","",F30-G30)</f>
        <v/>
      </c>
      <c r="L30" s="6">
        <f>IF(J30="","",K30-J30+H30)</f>
        <v/>
      </c>
      <c r="M30" s="9">
        <f>IF(J30="","",IF(B30&gt;EDATE(A30,12),"LT","ST"))</f>
        <v/>
      </c>
    </row>
    <row r="31" spans="1:13">
      <c r="A31" s="7"/>
      <c r="B31" s="7"/>
      <c r="C31" s="7"/>
      <c r="D31" s="7"/>
      <c r="E31" s="7"/>
      <c r="F31" s="7"/>
      <c r="G31" s="7"/>
      <c r="H31" s="7"/>
      <c r="I31" s="7"/>
      <c r="J31" s="6">
        <f>IF(OR(A31="",B31="",D31="",E31=""),"",D31*E31)</f>
        <v/>
      </c>
      <c r="K31" s="6">
        <f>IF(J31="","",F31-G31)</f>
        <v/>
      </c>
      <c r="L31" s="6">
        <f>IF(J31="","",K31-J31+H31)</f>
        <v/>
      </c>
      <c r="M31" s="9">
        <f>IF(J31="","",IF(B31&gt;EDATE(A31,12),"LT","ST"))</f>
        <v/>
      </c>
    </row>
    <row r="32" spans="1:13">
      <c r="A32" s="7"/>
      <c r="B32" s="7"/>
      <c r="C32" s="7"/>
      <c r="D32" s="7"/>
      <c r="E32" s="7"/>
      <c r="F32" s="7"/>
      <c r="G32" s="7"/>
      <c r="H32" s="7"/>
      <c r="I32" s="7"/>
      <c r="J32" s="6">
        <f>IF(OR(A32="",B32="",D32="",E32=""),"",D32*E32)</f>
        <v/>
      </c>
      <c r="K32" s="6">
        <f>IF(J32="","",F32-G32)</f>
        <v/>
      </c>
      <c r="L32" s="6">
        <f>IF(J32="","",K32-J32+H32)</f>
        <v/>
      </c>
      <c r="M32" s="9">
        <f>IF(J32="","",IF(B32&gt;EDATE(A32,12),"LT","ST"))</f>
        <v/>
      </c>
    </row>
    <row r="33" spans="1:13">
      <c r="A33" s="7"/>
      <c r="B33" s="7"/>
      <c r="C33" s="7"/>
      <c r="D33" s="7"/>
      <c r="E33" s="7"/>
      <c r="F33" s="7"/>
      <c r="G33" s="7"/>
      <c r="H33" s="7"/>
      <c r="I33" s="7"/>
      <c r="J33" s="6">
        <f>IF(OR(A33="",B33="",D33="",E33=""),"",D33*E33)</f>
        <v/>
      </c>
      <c r="K33" s="6">
        <f>IF(J33="","",F33-G33)</f>
        <v/>
      </c>
      <c r="L33" s="6">
        <f>IF(J33="","",K33-J33+H33)</f>
        <v/>
      </c>
      <c r="M33" s="9">
        <f>IF(J33="","",IF(B33&gt;EDATE(A33,12),"LT","ST"))</f>
        <v/>
      </c>
    </row>
    <row r="34" spans="1:13">
      <c r="A34" s="7"/>
      <c r="B34" s="7"/>
      <c r="C34" s="7"/>
      <c r="D34" s="7"/>
      <c r="E34" s="7"/>
      <c r="F34" s="7"/>
      <c r="G34" s="7"/>
      <c r="H34" s="7"/>
      <c r="I34" s="7"/>
      <c r="J34" s="6">
        <f>IF(OR(A34="",B34="",D34="",E34=""),"",D34*E34)</f>
        <v/>
      </c>
      <c r="K34" s="6">
        <f>IF(J34="","",F34-G34)</f>
        <v/>
      </c>
      <c r="L34" s="6">
        <f>IF(J34="","",K34-J34+H34)</f>
        <v/>
      </c>
      <c r="M34" s="9">
        <f>IF(J34="","",IF(B34&gt;EDATE(A34,12),"LT","ST"))</f>
        <v/>
      </c>
    </row>
    <row r="35" spans="1:13">
      <c r="A35" s="7"/>
      <c r="B35" s="7"/>
      <c r="C35" s="7"/>
      <c r="D35" s="7"/>
      <c r="E35" s="7"/>
      <c r="F35" s="7"/>
      <c r="G35" s="7"/>
      <c r="H35" s="7"/>
      <c r="I35" s="7"/>
      <c r="J35" s="6">
        <f>IF(OR(A35="",B35="",D35="",E35=""),"",D35*E35)</f>
        <v/>
      </c>
      <c r="K35" s="6">
        <f>IF(J35="","",F35-G35)</f>
        <v/>
      </c>
      <c r="L35" s="6">
        <f>IF(J35="","",K35-J35+H35)</f>
        <v/>
      </c>
      <c r="M35" s="9">
        <f>IF(J35="","",IF(B35&gt;EDATE(A35,12),"LT","ST"))</f>
        <v/>
      </c>
    </row>
    <row r="36" spans="1:13">
      <c r="A36" s="7"/>
      <c r="B36" s="7"/>
      <c r="C36" s="7"/>
      <c r="D36" s="7"/>
      <c r="E36" s="7"/>
      <c r="F36" s="7"/>
      <c r="G36" s="7"/>
      <c r="H36" s="7"/>
      <c r="I36" s="7"/>
      <c r="J36" s="6">
        <f>IF(OR(A36="",B36="",D36="",E36=""),"",D36*E36)</f>
        <v/>
      </c>
      <c r="K36" s="6">
        <f>IF(J36="","",F36-G36)</f>
        <v/>
      </c>
      <c r="L36" s="6">
        <f>IF(J36="","",K36-J36+H36)</f>
        <v/>
      </c>
      <c r="M36" s="9">
        <f>IF(J36="","",IF(B36&gt;EDATE(A36,12),"LT","ST"))</f>
        <v/>
      </c>
    </row>
    <row r="37" spans="1:13">
      <c r="A37" s="7"/>
      <c r="B37" s="7"/>
      <c r="C37" s="7"/>
      <c r="D37" s="7"/>
      <c r="E37" s="7"/>
      <c r="F37" s="7"/>
      <c r="G37" s="7"/>
      <c r="H37" s="7"/>
      <c r="I37" s="7"/>
      <c r="J37" s="6">
        <f>IF(OR(A37="",B37="",D37="",E37=""),"",D37*E37)</f>
        <v/>
      </c>
      <c r="K37" s="6">
        <f>IF(J37="","",F37-G37)</f>
        <v/>
      </c>
      <c r="L37" s="6">
        <f>IF(J37="","",K37-J37+H37)</f>
        <v/>
      </c>
      <c r="M37" s="9">
        <f>IF(J37="","",IF(B37&gt;EDATE(A37,12),"LT","ST"))</f>
        <v/>
      </c>
    </row>
    <row r="38" spans="1:13">
      <c r="A38" s="7"/>
      <c r="B38" s="7"/>
      <c r="C38" s="7"/>
      <c r="D38" s="7"/>
      <c r="E38" s="7"/>
      <c r="F38" s="7"/>
      <c r="G38" s="7"/>
      <c r="H38" s="7"/>
      <c r="I38" s="7"/>
      <c r="J38" s="6">
        <f>IF(OR(A38="",B38="",D38="",E38=""),"",D38*E38)</f>
        <v/>
      </c>
      <c r="K38" s="6">
        <f>IF(J38="","",F38-G38)</f>
        <v/>
      </c>
      <c r="L38" s="6">
        <f>IF(J38="","",K38-J38+H38)</f>
        <v/>
      </c>
      <c r="M38" s="9">
        <f>IF(J38="","",IF(B38&gt;EDATE(A38,12),"LT","ST"))</f>
        <v/>
      </c>
    </row>
    <row r="39" spans="1:13">
      <c r="A39" s="7"/>
      <c r="B39" s="7"/>
      <c r="C39" s="7"/>
      <c r="D39" s="7"/>
      <c r="E39" s="7"/>
      <c r="F39" s="7"/>
      <c r="G39" s="7"/>
      <c r="H39" s="7"/>
      <c r="I39" s="7"/>
      <c r="J39" s="6">
        <f>IF(OR(A39="",B39="",D39="",E39=""),"",D39*E39)</f>
        <v/>
      </c>
      <c r="K39" s="6">
        <f>IF(J39="","",F39-G39)</f>
        <v/>
      </c>
      <c r="L39" s="6">
        <f>IF(J39="","",K39-J39+H39)</f>
        <v/>
      </c>
      <c r="M39" s="9">
        <f>IF(J39="","",IF(B39&gt;EDATE(A39,12),"LT","ST"))</f>
        <v/>
      </c>
    </row>
    <row r="40" spans="1:13">
      <c r="A40" s="7"/>
      <c r="B40" s="7"/>
      <c r="C40" s="7"/>
      <c r="D40" s="7"/>
      <c r="E40" s="7"/>
      <c r="F40" s="7"/>
      <c r="G40" s="7"/>
      <c r="H40" s="7"/>
      <c r="I40" s="7"/>
      <c r="J40" s="6">
        <f>IF(OR(A40="",B40="",D40="",E40=""),"",D40*E40)</f>
        <v/>
      </c>
      <c r="K40" s="6">
        <f>IF(J40="","",F40-G40)</f>
        <v/>
      </c>
      <c r="L40" s="6">
        <f>IF(J40="","",K40-J40+H40)</f>
        <v/>
      </c>
      <c r="M40" s="9">
        <f>IF(J40="","",IF(B40&gt;EDATE(A40,12),"LT","ST"))</f>
        <v/>
      </c>
    </row>
    <row r="41" spans="1:13">
      <c r="A41" s="7"/>
      <c r="B41" s="7"/>
      <c r="C41" s="7"/>
      <c r="D41" s="7"/>
      <c r="E41" s="7"/>
      <c r="F41" s="7"/>
      <c r="G41" s="7"/>
      <c r="H41" s="7"/>
      <c r="I41" s="7"/>
      <c r="J41" s="6">
        <f>IF(OR(A41="",B41="",D41="",E41=""),"",D41*E41)</f>
        <v/>
      </c>
      <c r="K41" s="6">
        <f>IF(J41="","",F41-G41)</f>
        <v/>
      </c>
      <c r="L41" s="6">
        <f>IF(J41="","",K41-J41+H41)</f>
        <v/>
      </c>
      <c r="M41" s="9">
        <f>IF(J41="","",IF(B41&gt;EDATE(A41,12),"LT","ST"))</f>
        <v/>
      </c>
    </row>
    <row r="42" spans="1:13">
      <c r="A42" s="7"/>
      <c r="B42" s="7"/>
      <c r="C42" s="7"/>
      <c r="D42" s="7"/>
      <c r="E42" s="7"/>
      <c r="F42" s="7"/>
      <c r="G42" s="7"/>
      <c r="H42" s="7"/>
      <c r="I42" s="7"/>
      <c r="J42" s="6">
        <f>IF(OR(A42="",B42="",D42="",E42=""),"",D42*E42)</f>
        <v/>
      </c>
      <c r="K42" s="6">
        <f>IF(J42="","",F42-G42)</f>
        <v/>
      </c>
      <c r="L42" s="6">
        <f>IF(J42="","",K42-J42+H42)</f>
        <v/>
      </c>
      <c r="M42" s="9">
        <f>IF(J42="","",IF(B42&gt;EDATE(A42,12),"LT","ST"))</f>
        <v/>
      </c>
    </row>
    <row r="43" spans="1:13">
      <c r="A43" s="7"/>
      <c r="B43" s="7"/>
      <c r="C43" s="7"/>
      <c r="D43" s="7"/>
      <c r="E43" s="7"/>
      <c r="F43" s="7"/>
      <c r="G43" s="7"/>
      <c r="H43" s="7"/>
      <c r="I43" s="7"/>
      <c r="J43" s="6">
        <f>IF(OR(A43="",B43="",D43="",E43=""),"",D43*E43)</f>
        <v/>
      </c>
      <c r="K43" s="6">
        <f>IF(J43="","",F43-G43)</f>
        <v/>
      </c>
      <c r="L43" s="6">
        <f>IF(J43="","",K43-J43+H43)</f>
        <v/>
      </c>
      <c r="M43" s="9">
        <f>IF(J43="","",IF(B43&gt;EDATE(A43,12),"LT","ST"))</f>
        <v/>
      </c>
    </row>
    <row r="44" spans="1:13">
      <c r="A44" s="7"/>
      <c r="B44" s="7"/>
      <c r="C44" s="7"/>
      <c r="D44" s="7"/>
      <c r="E44" s="7"/>
      <c r="F44" s="7"/>
      <c r="G44" s="7"/>
      <c r="H44" s="7"/>
      <c r="I44" s="7"/>
      <c r="J44" s="6">
        <f>IF(OR(A44="",B44="",D44="",E44=""),"",D44*E44)</f>
        <v/>
      </c>
      <c r="K44" s="6">
        <f>IF(J44="","",F44-G44)</f>
        <v/>
      </c>
      <c r="L44" s="6">
        <f>IF(J44="","",K44-J44+H44)</f>
        <v/>
      </c>
      <c r="M44" s="9">
        <f>IF(J44="","",IF(B44&gt;EDATE(A44,12),"LT","ST"))</f>
        <v/>
      </c>
    </row>
    <row r="45" spans="1:13">
      <c r="A45" s="7"/>
      <c r="B45" s="7"/>
      <c r="C45" s="7"/>
      <c r="D45" s="7"/>
      <c r="E45" s="7"/>
      <c r="F45" s="7"/>
      <c r="G45" s="7"/>
      <c r="H45" s="7"/>
      <c r="I45" s="7"/>
      <c r="J45" s="6">
        <f>IF(OR(A45="",B45="",D45="",E45=""),"",D45*E45)</f>
        <v/>
      </c>
      <c r="K45" s="6">
        <f>IF(J45="","",F45-G45)</f>
        <v/>
      </c>
      <c r="L45" s="6">
        <f>IF(J45="","",K45-J45+H45)</f>
        <v/>
      </c>
      <c r="M45" s="9">
        <f>IF(J45="","",IF(B45&gt;EDATE(A45,12),"LT","ST"))</f>
        <v/>
      </c>
    </row>
    <row r="46" spans="1:13">
      <c r="A46" s="7"/>
      <c r="B46" s="7"/>
      <c r="C46" s="7"/>
      <c r="D46" s="7"/>
      <c r="E46" s="7"/>
      <c r="F46" s="7"/>
      <c r="G46" s="7"/>
      <c r="H46" s="7"/>
      <c r="I46" s="7"/>
      <c r="J46" s="6">
        <f>IF(OR(A46="",B46="",D46="",E46=""),"",D46*E46)</f>
        <v/>
      </c>
      <c r="K46" s="6">
        <f>IF(J46="","",F46-G46)</f>
        <v/>
      </c>
      <c r="L46" s="6">
        <f>IF(J46="","",K46-J46+H46)</f>
        <v/>
      </c>
      <c r="M46" s="9">
        <f>IF(J46="","",IF(B46&gt;EDATE(A46,12),"LT","ST"))</f>
        <v/>
      </c>
    </row>
    <row r="47" spans="1:13">
      <c r="A47" s="7"/>
      <c r="B47" s="7"/>
      <c r="C47" s="7"/>
      <c r="D47" s="7"/>
      <c r="E47" s="7"/>
      <c r="F47" s="7"/>
      <c r="G47" s="7"/>
      <c r="H47" s="7"/>
      <c r="I47" s="7"/>
      <c r="J47" s="6">
        <f>IF(OR(A47="",B47="",D47="",E47=""),"",D47*E47)</f>
        <v/>
      </c>
      <c r="K47" s="6">
        <f>IF(J47="","",F47-G47)</f>
        <v/>
      </c>
      <c r="L47" s="6">
        <f>IF(J47="","",K47-J47+H47)</f>
        <v/>
      </c>
      <c r="M47" s="9">
        <f>IF(J47="","",IF(B47&gt;EDATE(A47,12),"LT","ST"))</f>
        <v/>
      </c>
    </row>
    <row r="48" spans="1:13">
      <c r="A48" s="7"/>
      <c r="B48" s="7"/>
      <c r="C48" s="7"/>
      <c r="D48" s="7"/>
      <c r="E48" s="7"/>
      <c r="F48" s="7"/>
      <c r="G48" s="7"/>
      <c r="H48" s="7"/>
      <c r="I48" s="7"/>
      <c r="J48" s="6">
        <f>IF(OR(A48="",B48="",D48="",E48=""),"",D48*E48)</f>
        <v/>
      </c>
      <c r="K48" s="6">
        <f>IF(J48="","",F48-G48)</f>
        <v/>
      </c>
      <c r="L48" s="6">
        <f>IF(J48="","",K48-J48+H48)</f>
        <v/>
      </c>
      <c r="M48" s="9">
        <f>IF(J48="","",IF(B48&gt;EDATE(A48,12),"LT","ST"))</f>
        <v/>
      </c>
    </row>
    <row r="49" spans="1:13">
      <c r="A49" s="7"/>
      <c r="B49" s="7"/>
      <c r="C49" s="7"/>
      <c r="D49" s="7"/>
      <c r="E49" s="7"/>
      <c r="F49" s="7"/>
      <c r="G49" s="7"/>
      <c r="H49" s="7"/>
      <c r="I49" s="7"/>
      <c r="J49" s="6">
        <f>IF(OR(A49="",B49="",D49="",E49=""),"",D49*E49)</f>
        <v/>
      </c>
      <c r="K49" s="6">
        <f>IF(J49="","",F49-G49)</f>
        <v/>
      </c>
      <c r="L49" s="6">
        <f>IF(J49="","",K49-J49+H49)</f>
        <v/>
      </c>
      <c r="M49" s="9">
        <f>IF(J49="","",IF(B49&gt;EDATE(A49,12),"LT","ST"))</f>
        <v/>
      </c>
    </row>
    <row r="50" spans="1:13">
      <c r="A50" s="7"/>
      <c r="B50" s="7"/>
      <c r="C50" s="7"/>
      <c r="D50" s="7"/>
      <c r="E50" s="7"/>
      <c r="F50" s="7"/>
      <c r="G50" s="7"/>
      <c r="H50" s="7"/>
      <c r="I50" s="7"/>
      <c r="J50" s="6">
        <f>IF(OR(A50="",B50="",D50="",E50=""),"",D50*E50)</f>
        <v/>
      </c>
      <c r="K50" s="6">
        <f>IF(J50="","",F50-G50)</f>
        <v/>
      </c>
      <c r="L50" s="6">
        <f>IF(J50="","",K50-J50+H50)</f>
        <v/>
      </c>
      <c r="M50" s="9">
        <f>IF(J50="","",IF(B50&gt;EDATE(A50,12),"LT","ST"))</f>
        <v/>
      </c>
    </row>
    <row r="51" spans="1:13">
      <c r="A51" s="7"/>
      <c r="B51" s="7"/>
      <c r="C51" s="7"/>
      <c r="D51" s="7"/>
      <c r="E51" s="7"/>
      <c r="F51" s="7"/>
      <c r="G51" s="7"/>
      <c r="H51" s="7"/>
      <c r="I51" s="7"/>
      <c r="J51" s="6">
        <f>IF(OR(A51="",B51="",D51="",E51=""),"",D51*E51)</f>
        <v/>
      </c>
      <c r="K51" s="6">
        <f>IF(J51="","",F51-G51)</f>
        <v/>
      </c>
      <c r="L51" s="6">
        <f>IF(J51="","",K51-J51+H51)</f>
        <v/>
      </c>
      <c r="M51" s="9">
        <f>IF(J51="","",IF(B51&gt;EDATE(A51,12),"LT","ST"))</f>
        <v/>
      </c>
    </row>
    <row r="52" spans="1:13">
      <c r="A52" s="7"/>
      <c r="B52" s="7"/>
      <c r="C52" s="7"/>
      <c r="D52" s="7"/>
      <c r="E52" s="7"/>
      <c r="F52" s="7"/>
      <c r="G52" s="7"/>
      <c r="H52" s="7"/>
      <c r="I52" s="7"/>
      <c r="J52" s="6">
        <f>IF(OR(A52="",B52="",D52="",E52=""),"",D52*E52)</f>
        <v/>
      </c>
      <c r="K52" s="6">
        <f>IF(J52="","",F52-G52)</f>
        <v/>
      </c>
      <c r="L52" s="6">
        <f>IF(J52="","",K52-J52+H52)</f>
        <v/>
      </c>
      <c r="M52" s="9">
        <f>IF(J52="","",IF(B52&gt;EDATE(A52,12),"LT","ST"))</f>
        <v/>
      </c>
    </row>
    <row r="53" spans="1:13">
      <c r="A53" s="7"/>
      <c r="B53" s="7"/>
      <c r="C53" s="7"/>
      <c r="D53" s="7"/>
      <c r="E53" s="7"/>
      <c r="F53" s="7"/>
      <c r="G53" s="7"/>
      <c r="H53" s="7"/>
      <c r="I53" s="7"/>
      <c r="J53" s="6">
        <f>IF(OR(A53="",B53="",D53="",E53=""),"",D53*E53)</f>
        <v/>
      </c>
      <c r="K53" s="6">
        <f>IF(J53="","",F53-G53)</f>
        <v/>
      </c>
      <c r="L53" s="6">
        <f>IF(J53="","",K53-J53+H53)</f>
        <v/>
      </c>
      <c r="M53" s="9">
        <f>IF(J53="","",IF(B53&gt;EDATE(A53,12),"LT","ST"))</f>
        <v/>
      </c>
    </row>
    <row r="54" spans="1:13">
      <c r="A54" s="7"/>
      <c r="B54" s="7"/>
      <c r="C54" s="7"/>
      <c r="D54" s="7"/>
      <c r="E54" s="7"/>
      <c r="F54" s="7"/>
      <c r="G54" s="7"/>
      <c r="H54" s="7"/>
      <c r="I54" s="7"/>
      <c r="J54" s="6">
        <f>IF(OR(A54="",B54="",D54="",E54=""),"",D54*E54)</f>
        <v/>
      </c>
      <c r="K54" s="6">
        <f>IF(J54="","",F54-G54)</f>
        <v/>
      </c>
      <c r="L54" s="6">
        <f>IF(J54="","",K54-J54+H54)</f>
        <v/>
      </c>
      <c r="M54" s="9">
        <f>IF(J54="","",IF(B54&gt;EDATE(A54,12),"LT","ST"))</f>
        <v/>
      </c>
    </row>
    <row r="55" spans="1:13">
      <c r="A55" s="7"/>
      <c r="B55" s="7"/>
      <c r="C55" s="7"/>
      <c r="D55" s="7"/>
      <c r="E55" s="7"/>
      <c r="F55" s="7"/>
      <c r="G55" s="7"/>
      <c r="H55" s="7"/>
      <c r="I55" s="7"/>
      <c r="J55" s="6">
        <f>IF(OR(A55="",B55="",D55="",E55=""),"",D55*E55)</f>
        <v/>
      </c>
      <c r="K55" s="6">
        <f>IF(J55="","",F55-G55)</f>
        <v/>
      </c>
      <c r="L55" s="6">
        <f>IF(J55="","",K55-J55+H55)</f>
        <v/>
      </c>
      <c r="M55" s="9">
        <f>IF(J55="","",IF(B55&gt;EDATE(A55,12),"LT","ST"))</f>
        <v/>
      </c>
    </row>
    <row r="56" spans="1:13">
      <c r="A56" s="7"/>
      <c r="B56" s="7"/>
      <c r="C56" s="7"/>
      <c r="D56" s="7"/>
      <c r="E56" s="7"/>
      <c r="F56" s="7"/>
      <c r="G56" s="7"/>
      <c r="H56" s="7"/>
      <c r="I56" s="7"/>
      <c r="J56" s="6">
        <f>IF(OR(A56="",B56="",D56="",E56=""),"",D56*E56)</f>
        <v/>
      </c>
      <c r="K56" s="6">
        <f>IF(J56="","",F56-G56)</f>
        <v/>
      </c>
      <c r="L56" s="6">
        <f>IF(J56="","",K56-J56+H56)</f>
        <v/>
      </c>
      <c r="M56" s="9">
        <f>IF(J56="","",IF(B56&gt;EDATE(A56,12),"LT","ST"))</f>
        <v/>
      </c>
    </row>
    <row r="57" spans="1:13">
      <c r="A57" s="7"/>
      <c r="B57" s="7"/>
      <c r="C57" s="7"/>
      <c r="D57" s="7"/>
      <c r="E57" s="7"/>
      <c r="F57" s="7"/>
      <c r="G57" s="7"/>
      <c r="H57" s="7"/>
      <c r="I57" s="7"/>
      <c r="J57" s="6">
        <f>IF(OR(A57="",B57="",D57="",E57=""),"",D57*E57)</f>
        <v/>
      </c>
      <c r="K57" s="6">
        <f>IF(J57="","",F57-G57)</f>
        <v/>
      </c>
      <c r="L57" s="6">
        <f>IF(J57="","",K57-J57+H57)</f>
        <v/>
      </c>
      <c r="M57" s="9">
        <f>IF(J57="","",IF(B57&gt;EDATE(A57,12),"LT","ST"))</f>
        <v/>
      </c>
    </row>
    <row r="58" spans="1:13">
      <c r="A58" s="7"/>
      <c r="B58" s="7"/>
      <c r="C58" s="7"/>
      <c r="D58" s="7"/>
      <c r="E58" s="7"/>
      <c r="F58" s="7"/>
      <c r="G58" s="7"/>
      <c r="H58" s="7"/>
      <c r="I58" s="7"/>
      <c r="J58" s="6">
        <f>IF(OR(A58="",B58="",D58="",E58=""),"",D58*E58)</f>
        <v/>
      </c>
      <c r="K58" s="6">
        <f>IF(J58="","",F58-G58)</f>
        <v/>
      </c>
      <c r="L58" s="6">
        <f>IF(J58="","",K58-J58+H58)</f>
        <v/>
      </c>
      <c r="M58" s="9">
        <f>IF(J58="","",IF(B58&gt;EDATE(A58,12),"LT","ST"))</f>
        <v/>
      </c>
    </row>
    <row r="59" spans="1:13">
      <c r="A59" s="7"/>
      <c r="B59" s="7"/>
      <c r="C59" s="7"/>
      <c r="D59" s="7"/>
      <c r="E59" s="7"/>
      <c r="F59" s="7"/>
      <c r="G59" s="7"/>
      <c r="H59" s="7"/>
      <c r="I59" s="7"/>
      <c r="J59" s="6">
        <f>IF(OR(A59="",B59="",D59="",E59=""),"",D59*E59)</f>
        <v/>
      </c>
      <c r="K59" s="6">
        <f>IF(J59="","",F59-G59)</f>
        <v/>
      </c>
      <c r="L59" s="6">
        <f>IF(J59="","",K59-J59+H59)</f>
        <v/>
      </c>
      <c r="M59" s="9">
        <f>IF(J59="","",IF(B59&gt;EDATE(A59,12),"LT","ST"))</f>
        <v/>
      </c>
    </row>
    <row r="60" spans="1:13">
      <c r="A60" s="7"/>
      <c r="B60" s="7"/>
      <c r="C60" s="7"/>
      <c r="D60" s="7"/>
      <c r="E60" s="7"/>
      <c r="F60" s="7"/>
      <c r="G60" s="7"/>
      <c r="H60" s="7"/>
      <c r="I60" s="7"/>
      <c r="J60" s="6">
        <f>IF(OR(A60="",B60="",D60="",E60=""),"",D60*E60)</f>
        <v/>
      </c>
      <c r="K60" s="6">
        <f>IF(J60="","",F60-G60)</f>
        <v/>
      </c>
      <c r="L60" s="6">
        <f>IF(J60="","",K60-J60+H60)</f>
        <v/>
      </c>
      <c r="M60" s="9">
        <f>IF(J60="","",IF(B60&gt;EDATE(A60,12),"LT","ST"))</f>
        <v/>
      </c>
    </row>
    <row r="61" spans="1:13">
      <c r="A61" s="7"/>
      <c r="B61" s="7"/>
      <c r="C61" s="7"/>
      <c r="D61" s="7"/>
      <c r="E61" s="7"/>
      <c r="F61" s="7"/>
      <c r="G61" s="7"/>
      <c r="H61" s="7"/>
      <c r="I61" s="7"/>
      <c r="J61" s="6">
        <f>IF(OR(A61="",B61="",D61="",E61=""),"",D61*E61)</f>
        <v/>
      </c>
      <c r="K61" s="6">
        <f>IF(J61="","",F61-G61)</f>
        <v/>
      </c>
      <c r="L61" s="6">
        <f>IF(J61="","",K61-J61+H61)</f>
        <v/>
      </c>
      <c r="M61" s="9">
        <f>IF(J61="","",IF(B61&gt;EDATE(A61,12),"LT","ST"))</f>
        <v/>
      </c>
    </row>
    <row r="62" spans="1:13">
      <c r="A62" s="7"/>
      <c r="B62" s="7"/>
      <c r="C62" s="7"/>
      <c r="D62" s="7"/>
      <c r="E62" s="7"/>
      <c r="F62" s="7"/>
      <c r="G62" s="7"/>
      <c r="H62" s="7"/>
      <c r="I62" s="7"/>
      <c r="J62" s="6">
        <f>IF(OR(A62="",B62="",D62="",E62=""),"",D62*E62)</f>
        <v/>
      </c>
      <c r="K62" s="6">
        <f>IF(J62="","",F62-G62)</f>
        <v/>
      </c>
      <c r="L62" s="6">
        <f>IF(J62="","",K62-J62+H62)</f>
        <v/>
      </c>
      <c r="M62" s="9">
        <f>IF(J62="","",IF(B62&gt;EDATE(A62,12),"LT","ST"))</f>
        <v/>
      </c>
    </row>
    <row r="63" spans="1:13">
      <c r="A63" s="7"/>
      <c r="B63" s="7"/>
      <c r="C63" s="7"/>
      <c r="D63" s="7"/>
      <c r="E63" s="7"/>
      <c r="F63" s="7"/>
      <c r="G63" s="7"/>
      <c r="H63" s="7"/>
      <c r="I63" s="7"/>
      <c r="J63" s="6">
        <f>IF(OR(A63="",B63="",D63="",E63=""),"",D63*E63)</f>
        <v/>
      </c>
      <c r="K63" s="6">
        <f>IF(J63="","",F63-G63)</f>
        <v/>
      </c>
      <c r="L63" s="6">
        <f>IF(J63="","",K63-J63+H63)</f>
        <v/>
      </c>
      <c r="M63" s="9">
        <f>IF(J63="","",IF(B63&gt;EDATE(A63,12),"LT","ST"))</f>
        <v/>
      </c>
    </row>
    <row r="64" spans="1:13">
      <c r="A64" s="7"/>
      <c r="B64" s="7"/>
      <c r="C64" s="7"/>
      <c r="D64" s="7"/>
      <c r="E64" s="7"/>
      <c r="F64" s="7"/>
      <c r="G64" s="7"/>
      <c r="H64" s="7"/>
      <c r="I64" s="7"/>
      <c r="J64" s="6">
        <f>IF(OR(A64="",B64="",D64="",E64=""),"",D64*E64)</f>
        <v/>
      </c>
      <c r="K64" s="6">
        <f>IF(J64="","",F64-G64)</f>
        <v/>
      </c>
      <c r="L64" s="6">
        <f>IF(J64="","",K64-J64+H64)</f>
        <v/>
      </c>
      <c r="M64" s="9">
        <f>IF(J64="","",IF(B64&gt;EDATE(A64,12),"LT","ST"))</f>
        <v/>
      </c>
    </row>
    <row r="65" spans="1:13">
      <c r="A65" s="7"/>
      <c r="B65" s="7"/>
      <c r="C65" s="7"/>
      <c r="D65" s="7"/>
      <c r="E65" s="7"/>
      <c r="F65" s="7"/>
      <c r="G65" s="7"/>
      <c r="H65" s="7"/>
      <c r="I65" s="7"/>
      <c r="J65" s="6">
        <f>IF(OR(A65="",B65="",D65="",E65=""),"",D65*E65)</f>
        <v/>
      </c>
      <c r="K65" s="6">
        <f>IF(J65="","",F65-G65)</f>
        <v/>
      </c>
      <c r="L65" s="6">
        <f>IF(J65="","",K65-J65+H65)</f>
        <v/>
      </c>
      <c r="M65" s="9">
        <f>IF(J65="","",IF(B65&gt;EDATE(A65,12),"LT","ST"))</f>
        <v/>
      </c>
    </row>
    <row r="66" spans="1:13">
      <c r="A66" s="7"/>
      <c r="B66" s="7"/>
      <c r="C66" s="7"/>
      <c r="D66" s="7"/>
      <c r="E66" s="7"/>
      <c r="F66" s="7"/>
      <c r="G66" s="7"/>
      <c r="H66" s="7"/>
      <c r="I66" s="7"/>
      <c r="J66" s="6">
        <f>IF(OR(A66="",B66="",D66="",E66=""),"",D66*E66)</f>
        <v/>
      </c>
      <c r="K66" s="6">
        <f>IF(J66="","",F66-G66)</f>
        <v/>
      </c>
      <c r="L66" s="6">
        <f>IF(J66="","",K66-J66+H66)</f>
        <v/>
      </c>
      <c r="M66" s="9">
        <f>IF(J66="","",IF(B66&gt;EDATE(A66,12),"LT","ST"))</f>
        <v/>
      </c>
    </row>
    <row r="67" spans="1:13">
      <c r="A67" s="7"/>
      <c r="B67" s="7"/>
      <c r="C67" s="7"/>
      <c r="D67" s="7"/>
      <c r="E67" s="7"/>
      <c r="F67" s="7"/>
      <c r="G67" s="7"/>
      <c r="H67" s="7"/>
      <c r="I67" s="7"/>
      <c r="J67" s="6">
        <f>IF(OR(A67="",B67="",D67="",E67=""),"",D67*E67)</f>
        <v/>
      </c>
      <c r="K67" s="6">
        <f>IF(J67="","",F67-G67)</f>
        <v/>
      </c>
      <c r="L67" s="6">
        <f>IF(J67="","",K67-J67+H67)</f>
        <v/>
      </c>
      <c r="M67" s="9">
        <f>IF(J67="","",IF(B67&gt;EDATE(A67,12),"LT","ST"))</f>
        <v/>
      </c>
    </row>
    <row r="68" spans="1:13">
      <c r="A68" s="7"/>
      <c r="B68" s="7"/>
      <c r="C68" s="7"/>
      <c r="D68" s="7"/>
      <c r="E68" s="7"/>
      <c r="F68" s="7"/>
      <c r="G68" s="7"/>
      <c r="H68" s="7"/>
      <c r="I68" s="7"/>
      <c r="J68" s="6">
        <f>IF(OR(A68="",B68="",D68="",E68=""),"",D68*E68)</f>
        <v/>
      </c>
      <c r="K68" s="6">
        <f>IF(J68="","",F68-G68)</f>
        <v/>
      </c>
      <c r="L68" s="6">
        <f>IF(J68="","",K68-J68+H68)</f>
        <v/>
      </c>
      <c r="M68" s="9">
        <f>IF(J68="","",IF(B68&gt;EDATE(A68,12),"LT","ST"))</f>
        <v/>
      </c>
    </row>
    <row r="69" spans="1:13">
      <c r="A69" s="7"/>
      <c r="B69" s="7"/>
      <c r="C69" s="7"/>
      <c r="D69" s="7"/>
      <c r="E69" s="7"/>
      <c r="F69" s="7"/>
      <c r="G69" s="7"/>
      <c r="H69" s="7"/>
      <c r="I69" s="7"/>
      <c r="J69" s="6">
        <f>IF(OR(A69="",B69="",D69="",E69=""),"",D69*E69)</f>
        <v/>
      </c>
      <c r="K69" s="6">
        <f>IF(J69="","",F69-G69)</f>
        <v/>
      </c>
      <c r="L69" s="6">
        <f>IF(J69="","",K69-J69+H69)</f>
        <v/>
      </c>
      <c r="M69" s="9">
        <f>IF(J69="","",IF(B69&gt;EDATE(A69,12),"LT","ST"))</f>
        <v/>
      </c>
    </row>
    <row r="70" spans="1:13">
      <c r="A70" s="7"/>
      <c r="B70" s="7"/>
      <c r="C70" s="7"/>
      <c r="D70" s="7"/>
      <c r="E70" s="7"/>
      <c r="F70" s="7"/>
      <c r="G70" s="7"/>
      <c r="H70" s="7"/>
      <c r="I70" s="7"/>
      <c r="J70" s="6">
        <f>IF(OR(A70="",B70="",D70="",E70=""),"",D70*E70)</f>
        <v/>
      </c>
      <c r="K70" s="6">
        <f>IF(J70="","",F70-G70)</f>
        <v/>
      </c>
      <c r="L70" s="6">
        <f>IF(J70="","",K70-J70+H70)</f>
        <v/>
      </c>
      <c r="M70" s="9">
        <f>IF(J70="","",IF(B70&gt;EDATE(A70,12),"LT","ST"))</f>
        <v/>
      </c>
    </row>
    <row r="71" spans="1:13">
      <c r="A71" s="7"/>
      <c r="B71" s="7"/>
      <c r="C71" s="7"/>
      <c r="D71" s="7"/>
      <c r="E71" s="7"/>
      <c r="F71" s="7"/>
      <c r="G71" s="7"/>
      <c r="H71" s="7"/>
      <c r="I71" s="7"/>
      <c r="J71" s="6">
        <f>IF(OR(A71="",B71="",D71="",E71=""),"",D71*E71)</f>
        <v/>
      </c>
      <c r="K71" s="6">
        <f>IF(J71="","",F71-G71)</f>
        <v/>
      </c>
      <c r="L71" s="6">
        <f>IF(J71="","",K71-J71+H71)</f>
        <v/>
      </c>
      <c r="M71" s="9">
        <f>IF(J71="","",IF(B71&gt;EDATE(A71,12),"LT","ST"))</f>
        <v/>
      </c>
    </row>
    <row r="72" spans="1:13">
      <c r="A72" s="7"/>
      <c r="B72" s="7"/>
      <c r="C72" s="7"/>
      <c r="D72" s="7"/>
      <c r="E72" s="7"/>
      <c r="F72" s="7"/>
      <c r="G72" s="7"/>
      <c r="H72" s="7"/>
      <c r="I72" s="7"/>
      <c r="J72" s="6">
        <f>IF(OR(A72="",B72="",D72="",E72=""),"",D72*E72)</f>
        <v/>
      </c>
      <c r="K72" s="6">
        <f>IF(J72="","",F72-G72)</f>
        <v/>
      </c>
      <c r="L72" s="6">
        <f>IF(J72="","",K72-J72+H72)</f>
        <v/>
      </c>
      <c r="M72" s="9">
        <f>IF(J72="","",IF(B72&gt;EDATE(A72,12),"LT","ST"))</f>
        <v/>
      </c>
    </row>
    <row r="73" spans="1:13">
      <c r="A73" s="7"/>
      <c r="B73" s="7"/>
      <c r="C73" s="7"/>
      <c r="D73" s="7"/>
      <c r="E73" s="7"/>
      <c r="F73" s="7"/>
      <c r="G73" s="7"/>
      <c r="H73" s="7"/>
      <c r="I73" s="7"/>
      <c r="J73" s="6">
        <f>IF(OR(A73="",B73="",D73="",E73=""),"",D73*E73)</f>
        <v/>
      </c>
      <c r="K73" s="6">
        <f>IF(J73="","",F73-G73)</f>
        <v/>
      </c>
      <c r="L73" s="6">
        <f>IF(J73="","",K73-J73+H73)</f>
        <v/>
      </c>
      <c r="M73" s="9">
        <f>IF(J73="","",IF(B73&gt;EDATE(A73,12),"LT","ST"))</f>
        <v/>
      </c>
    </row>
    <row r="74" spans="1:13">
      <c r="A74" s="7"/>
      <c r="B74" s="7"/>
      <c r="C74" s="7"/>
      <c r="D74" s="7"/>
      <c r="E74" s="7"/>
      <c r="F74" s="7"/>
      <c r="G74" s="7"/>
      <c r="H74" s="7"/>
      <c r="I74" s="7"/>
      <c r="J74" s="6">
        <f>IF(OR(A74="",B74="",D74="",E74=""),"",D74*E74)</f>
        <v/>
      </c>
      <c r="K74" s="6">
        <f>IF(J74="","",F74-G74)</f>
        <v/>
      </c>
      <c r="L74" s="6">
        <f>IF(J74="","",K74-J74+H74)</f>
        <v/>
      </c>
      <c r="M74" s="9">
        <f>IF(J74="","",IF(B74&gt;EDATE(A74,12),"LT","ST"))</f>
        <v/>
      </c>
    </row>
    <row r="75" spans="1:13">
      <c r="A75" s="7"/>
      <c r="B75" s="7"/>
      <c r="C75" s="7"/>
      <c r="D75" s="7"/>
      <c r="E75" s="7"/>
      <c r="F75" s="7"/>
      <c r="G75" s="7"/>
      <c r="H75" s="7"/>
      <c r="I75" s="7"/>
      <c r="J75" s="6">
        <f>IF(OR(A75="",B75="",D75="",E75=""),"",D75*E75)</f>
        <v/>
      </c>
      <c r="K75" s="6">
        <f>IF(J75="","",F75-G75)</f>
        <v/>
      </c>
      <c r="L75" s="6">
        <f>IF(J75="","",K75-J75+H75)</f>
        <v/>
      </c>
      <c r="M75" s="9">
        <f>IF(J75="","",IF(B75&gt;EDATE(A75,12),"LT","ST"))</f>
        <v/>
      </c>
    </row>
    <row r="76" spans="1:13">
      <c r="A76" s="7"/>
      <c r="B76" s="7"/>
      <c r="C76" s="7"/>
      <c r="D76" s="7"/>
      <c r="E76" s="7"/>
      <c r="F76" s="7"/>
      <c r="G76" s="7"/>
      <c r="H76" s="7"/>
      <c r="I76" s="7"/>
      <c r="J76" s="6">
        <f>IF(OR(A76="",B76="",D76="",E76=""),"",D76*E76)</f>
        <v/>
      </c>
      <c r="K76" s="6">
        <f>IF(J76="","",F76-G76)</f>
        <v/>
      </c>
      <c r="L76" s="6">
        <f>IF(J76="","",K76-J76+H76)</f>
        <v/>
      </c>
      <c r="M76" s="9">
        <f>IF(J76="","",IF(B76&gt;EDATE(A76,12),"LT","ST"))</f>
        <v/>
      </c>
    </row>
    <row r="77" spans="1:13">
      <c r="A77" s="7"/>
      <c r="B77" s="7"/>
      <c r="C77" s="7"/>
      <c r="D77" s="7"/>
      <c r="E77" s="7"/>
      <c r="F77" s="7"/>
      <c r="G77" s="7"/>
      <c r="H77" s="7"/>
      <c r="I77" s="7"/>
      <c r="J77" s="6">
        <f>IF(OR(A77="",B77="",D77="",E77=""),"",D77*E77)</f>
        <v/>
      </c>
      <c r="K77" s="6">
        <f>IF(J77="","",F77-G77)</f>
        <v/>
      </c>
      <c r="L77" s="6">
        <f>IF(J77="","",K77-J77+H77)</f>
        <v/>
      </c>
      <c r="M77" s="9">
        <f>IF(J77="","",IF(B77&gt;EDATE(A77,12),"LT","ST"))</f>
        <v/>
      </c>
    </row>
    <row r="78" spans="1:13">
      <c r="A78" s="7"/>
      <c r="B78" s="7"/>
      <c r="C78" s="7"/>
      <c r="D78" s="7"/>
      <c r="E78" s="7"/>
      <c r="F78" s="7"/>
      <c r="G78" s="7"/>
      <c r="H78" s="7"/>
      <c r="I78" s="7"/>
      <c r="J78" s="6">
        <f>IF(OR(A78="",B78="",D78="",E78=""),"",D78*E78)</f>
        <v/>
      </c>
      <c r="K78" s="6">
        <f>IF(J78="","",F78-G78)</f>
        <v/>
      </c>
      <c r="L78" s="6">
        <f>IF(J78="","",K78-J78+H78)</f>
        <v/>
      </c>
      <c r="M78" s="9">
        <f>IF(J78="","",IF(B78&gt;EDATE(A78,12),"LT","ST"))</f>
        <v/>
      </c>
    </row>
    <row r="79" spans="1:13">
      <c r="A79" s="7"/>
      <c r="B79" s="7"/>
      <c r="C79" s="7"/>
      <c r="D79" s="7"/>
      <c r="E79" s="7"/>
      <c r="F79" s="7"/>
      <c r="G79" s="7"/>
      <c r="H79" s="7"/>
      <c r="I79" s="7"/>
      <c r="J79" s="6">
        <f>IF(OR(A79="",B79="",D79="",E79=""),"",D79*E79)</f>
        <v/>
      </c>
      <c r="K79" s="6">
        <f>IF(J79="","",F79-G79)</f>
        <v/>
      </c>
      <c r="L79" s="6">
        <f>IF(J79="","",K79-J79+H79)</f>
        <v/>
      </c>
      <c r="M79" s="9">
        <f>IF(J79="","",IF(B79&gt;EDATE(A79,12),"LT","ST"))</f>
        <v/>
      </c>
    </row>
    <row r="80" spans="1:13">
      <c r="A80" s="7"/>
      <c r="B80" s="7"/>
      <c r="C80" s="7"/>
      <c r="D80" s="7"/>
      <c r="E80" s="7"/>
      <c r="F80" s="7"/>
      <c r="G80" s="7"/>
      <c r="H80" s="7"/>
      <c r="I80" s="7"/>
      <c r="J80" s="6">
        <f>IF(OR(A80="",B80="",D80="",E80=""),"",D80*E80)</f>
        <v/>
      </c>
      <c r="K80" s="6">
        <f>IF(J80="","",F80-G80)</f>
        <v/>
      </c>
      <c r="L80" s="6">
        <f>IF(J80="","",K80-J80+H80)</f>
        <v/>
      </c>
      <c r="M80" s="9">
        <f>IF(J80="","",IF(B80&gt;EDATE(A80,12),"LT","ST"))</f>
        <v/>
      </c>
    </row>
    <row r="81" spans="1:13">
      <c r="A81" s="7"/>
      <c r="B81" s="7"/>
      <c r="C81" s="7"/>
      <c r="D81" s="7"/>
      <c r="E81" s="7"/>
      <c r="F81" s="7"/>
      <c r="G81" s="7"/>
      <c r="H81" s="7"/>
      <c r="I81" s="7"/>
      <c r="J81" s="6">
        <f>IF(OR(A81="",B81="",D81="",E81=""),"",D81*E81)</f>
        <v/>
      </c>
      <c r="K81" s="6">
        <f>IF(J81="","",F81-G81)</f>
        <v/>
      </c>
      <c r="L81" s="6">
        <f>IF(J81="","",K81-J81+H81)</f>
        <v/>
      </c>
      <c r="M81" s="9">
        <f>IF(J81="","",IF(B81&gt;EDATE(A81,12),"LT","ST"))</f>
        <v/>
      </c>
    </row>
    <row r="82" spans="1:13">
      <c r="A82" s="7"/>
      <c r="B82" s="7"/>
      <c r="C82" s="7"/>
      <c r="D82" s="7"/>
      <c r="E82" s="7"/>
      <c r="F82" s="7"/>
      <c r="G82" s="7"/>
      <c r="H82" s="7"/>
      <c r="I82" s="7"/>
      <c r="J82" s="6">
        <f>IF(OR(A82="",B82="",D82="",E82=""),"",D82*E82)</f>
        <v/>
      </c>
      <c r="K82" s="6">
        <f>IF(J82="","",F82-G82)</f>
        <v/>
      </c>
      <c r="L82" s="6">
        <f>IF(J82="","",K82-J82+H82)</f>
        <v/>
      </c>
      <c r="M82" s="9">
        <f>IF(J82="","",IF(B82&gt;EDATE(A82,12),"LT","ST"))</f>
        <v/>
      </c>
    </row>
    <row r="83" spans="1:13">
      <c r="A83" s="7"/>
      <c r="B83" s="7"/>
      <c r="C83" s="7"/>
      <c r="D83" s="7"/>
      <c r="E83" s="7"/>
      <c r="F83" s="7"/>
      <c r="G83" s="7"/>
      <c r="H83" s="7"/>
      <c r="I83" s="7"/>
      <c r="J83" s="6">
        <f>IF(OR(A83="",B83="",D83="",E83=""),"",D83*E83)</f>
        <v/>
      </c>
      <c r="K83" s="6">
        <f>IF(J83="","",F83-G83)</f>
        <v/>
      </c>
      <c r="L83" s="6">
        <f>IF(J83="","",K83-J83+H83)</f>
        <v/>
      </c>
      <c r="M83" s="9">
        <f>IF(J83="","",IF(B83&gt;EDATE(A83,12),"LT","ST"))</f>
        <v/>
      </c>
    </row>
    <row r="84" spans="1:13">
      <c r="A84" s="7"/>
      <c r="B84" s="7"/>
      <c r="C84" s="7"/>
      <c r="D84" s="7"/>
      <c r="E84" s="7"/>
      <c r="F84" s="7"/>
      <c r="G84" s="7"/>
      <c r="H84" s="7"/>
      <c r="I84" s="7"/>
      <c r="J84" s="6">
        <f>IF(OR(A84="",B84="",D84="",E84=""),"",D84*E84)</f>
        <v/>
      </c>
      <c r="K84" s="6">
        <f>IF(J84="","",F84-G84)</f>
        <v/>
      </c>
      <c r="L84" s="6">
        <f>IF(J84="","",K84-J84+H84)</f>
        <v/>
      </c>
      <c r="M84" s="9">
        <f>IF(J84="","",IF(B84&gt;EDATE(A84,12),"LT","ST"))</f>
        <v/>
      </c>
    </row>
    <row r="85" spans="1:13">
      <c r="A85" s="7"/>
      <c r="B85" s="7"/>
      <c r="C85" s="7"/>
      <c r="D85" s="7"/>
      <c r="E85" s="7"/>
      <c r="F85" s="7"/>
      <c r="G85" s="7"/>
      <c r="H85" s="7"/>
      <c r="I85" s="7"/>
      <c r="J85" s="6">
        <f>IF(OR(A85="",B85="",D85="",E85=""),"",D85*E85)</f>
        <v/>
      </c>
      <c r="K85" s="6">
        <f>IF(J85="","",F85-G85)</f>
        <v/>
      </c>
      <c r="L85" s="6">
        <f>IF(J85="","",K85-J85+H85)</f>
        <v/>
      </c>
      <c r="M85" s="9">
        <f>IF(J85="","",IF(B85&gt;EDATE(A85,12),"LT","ST"))</f>
        <v/>
      </c>
    </row>
    <row r="86" spans="1:13">
      <c r="A86" s="7"/>
      <c r="B86" s="7"/>
      <c r="C86" s="7"/>
      <c r="D86" s="7"/>
      <c r="E86" s="7"/>
      <c r="F86" s="7"/>
      <c r="G86" s="7"/>
      <c r="H86" s="7"/>
      <c r="I86" s="7"/>
      <c r="J86" s="6">
        <f>IF(OR(A86="",B86="",D86="",E86=""),"",D86*E86)</f>
        <v/>
      </c>
      <c r="K86" s="6">
        <f>IF(J86="","",F86-G86)</f>
        <v/>
      </c>
      <c r="L86" s="6">
        <f>IF(J86="","",K86-J86+H86)</f>
        <v/>
      </c>
      <c r="M86" s="9">
        <f>IF(J86="","",IF(B86&gt;EDATE(A86,12),"LT","ST"))</f>
        <v/>
      </c>
    </row>
    <row r="87" spans="1:13">
      <c r="A87" s="7"/>
      <c r="B87" s="7"/>
      <c r="C87" s="7"/>
      <c r="D87" s="7"/>
      <c r="E87" s="7"/>
      <c r="F87" s="7"/>
      <c r="G87" s="7"/>
      <c r="H87" s="7"/>
      <c r="I87" s="7"/>
      <c r="J87" s="6">
        <f>IF(OR(A87="",B87="",D87="",E87=""),"",D87*E87)</f>
        <v/>
      </c>
      <c r="K87" s="6">
        <f>IF(J87="","",F87-G87)</f>
        <v/>
      </c>
      <c r="L87" s="6">
        <f>IF(J87="","",K87-J87+H87)</f>
        <v/>
      </c>
      <c r="M87" s="9">
        <f>IF(J87="","",IF(B87&gt;EDATE(A87,12),"LT","ST"))</f>
        <v/>
      </c>
    </row>
    <row r="88" spans="1:13">
      <c r="A88" s="7"/>
      <c r="B88" s="7"/>
      <c r="C88" s="7"/>
      <c r="D88" s="7"/>
      <c r="E88" s="7"/>
      <c r="F88" s="7"/>
      <c r="G88" s="7"/>
      <c r="H88" s="7"/>
      <c r="I88" s="7"/>
      <c r="J88" s="6">
        <f>IF(OR(A88="",B88="",D88="",E88=""),"",D88*E88)</f>
        <v/>
      </c>
      <c r="K88" s="6">
        <f>IF(J88="","",F88-G88)</f>
        <v/>
      </c>
      <c r="L88" s="6">
        <f>IF(J88="","",K88-J88+H88)</f>
        <v/>
      </c>
      <c r="M88" s="9">
        <f>IF(J88="","",IF(B88&gt;EDATE(A88,12),"LT","ST"))</f>
        <v/>
      </c>
    </row>
    <row r="89" spans="1:13">
      <c r="A89" s="7"/>
      <c r="B89" s="7"/>
      <c r="C89" s="7"/>
      <c r="D89" s="7"/>
      <c r="E89" s="7"/>
      <c r="F89" s="7"/>
      <c r="G89" s="7"/>
      <c r="H89" s="7"/>
      <c r="I89" s="7"/>
      <c r="J89" s="6">
        <f>IF(OR(A89="",B89="",D89="",E89=""),"",D89*E89)</f>
        <v/>
      </c>
      <c r="K89" s="6">
        <f>IF(J89="","",F89-G89)</f>
        <v/>
      </c>
      <c r="L89" s="6">
        <f>IF(J89="","",K89-J89+H89)</f>
        <v/>
      </c>
      <c r="M89" s="9">
        <f>IF(J89="","",IF(B89&gt;EDATE(A89,12),"LT","ST"))</f>
        <v/>
      </c>
    </row>
    <row r="90" spans="1:13">
      <c r="A90" s="7"/>
      <c r="B90" s="7"/>
      <c r="C90" s="7"/>
      <c r="D90" s="7"/>
      <c r="E90" s="7"/>
      <c r="F90" s="7"/>
      <c r="G90" s="7"/>
      <c r="H90" s="7"/>
      <c r="I90" s="7"/>
      <c r="J90" s="6">
        <f>IF(OR(A90="",B90="",D90="",E90=""),"",D90*E90)</f>
        <v/>
      </c>
      <c r="K90" s="6">
        <f>IF(J90="","",F90-G90)</f>
        <v/>
      </c>
      <c r="L90" s="6">
        <f>IF(J90="","",K90-J90+H90)</f>
        <v/>
      </c>
      <c r="M90" s="9">
        <f>IF(J90="","",IF(B90&gt;EDATE(A90,12),"LT","ST"))</f>
        <v/>
      </c>
    </row>
    <row r="91" spans="1:13">
      <c r="A91" s="7"/>
      <c r="B91" s="7"/>
      <c r="C91" s="7"/>
      <c r="D91" s="7"/>
      <c r="E91" s="7"/>
      <c r="F91" s="7"/>
      <c r="G91" s="7"/>
      <c r="H91" s="7"/>
      <c r="I91" s="7"/>
      <c r="J91" s="6">
        <f>IF(OR(A91="",B91="",D91="",E91=""),"",D91*E91)</f>
        <v/>
      </c>
      <c r="K91" s="6">
        <f>IF(J91="","",F91-G91)</f>
        <v/>
      </c>
      <c r="L91" s="6">
        <f>IF(J91="","",K91-J91+H91)</f>
        <v/>
      </c>
      <c r="M91" s="9">
        <f>IF(J91="","",IF(B91&gt;EDATE(A91,12),"LT","ST"))</f>
        <v/>
      </c>
    </row>
    <row r="92" spans="1:13">
      <c r="A92" s="7"/>
      <c r="B92" s="7"/>
      <c r="C92" s="7"/>
      <c r="D92" s="7"/>
      <c r="E92" s="7"/>
      <c r="F92" s="7"/>
      <c r="G92" s="7"/>
      <c r="H92" s="7"/>
      <c r="I92" s="7"/>
      <c r="J92" s="6">
        <f>IF(OR(A92="",B92="",D92="",E92=""),"",D92*E92)</f>
        <v/>
      </c>
      <c r="K92" s="6">
        <f>IF(J92="","",F92-G92)</f>
        <v/>
      </c>
      <c r="L92" s="6">
        <f>IF(J92="","",K92-J92+H92)</f>
        <v/>
      </c>
      <c r="M92" s="9">
        <f>IF(J92="","",IF(B92&gt;EDATE(A92,12),"LT","ST"))</f>
        <v/>
      </c>
    </row>
    <row r="93" spans="1:13">
      <c r="A93" s="7"/>
      <c r="B93" s="7"/>
      <c r="C93" s="7"/>
      <c r="D93" s="7"/>
      <c r="E93" s="7"/>
      <c r="F93" s="7"/>
      <c r="G93" s="7"/>
      <c r="H93" s="7"/>
      <c r="I93" s="7"/>
      <c r="J93" s="6">
        <f>IF(OR(A93="",B93="",D93="",E93=""),"",D93*E93)</f>
        <v/>
      </c>
      <c r="K93" s="6">
        <f>IF(J93="","",F93-G93)</f>
        <v/>
      </c>
      <c r="L93" s="6">
        <f>IF(J93="","",K93-J93+H93)</f>
        <v/>
      </c>
      <c r="M93" s="9">
        <f>IF(J93="","",IF(B93&gt;EDATE(A93,12),"LT","ST"))</f>
        <v/>
      </c>
    </row>
    <row r="94" spans="1:13">
      <c r="A94" s="7"/>
      <c r="B94" s="7"/>
      <c r="C94" s="7"/>
      <c r="D94" s="7"/>
      <c r="E94" s="7"/>
      <c r="F94" s="7"/>
      <c r="G94" s="7"/>
      <c r="H94" s="7"/>
      <c r="I94" s="7"/>
      <c r="J94" s="6">
        <f>IF(OR(A94="",B94="",D94="",E94=""),"",D94*E94)</f>
        <v/>
      </c>
      <c r="K94" s="6">
        <f>IF(J94="","",F94-G94)</f>
        <v/>
      </c>
      <c r="L94" s="6">
        <f>IF(J94="","",K94-J94+H94)</f>
        <v/>
      </c>
      <c r="M94" s="9">
        <f>IF(J94="","",IF(B94&gt;EDATE(A94,12),"LT","ST"))</f>
        <v/>
      </c>
    </row>
    <row r="95" spans="1:13">
      <c r="A95" s="7"/>
      <c r="B95" s="7"/>
      <c r="C95" s="7"/>
      <c r="D95" s="7"/>
      <c r="E95" s="7"/>
      <c r="F95" s="7"/>
      <c r="G95" s="7"/>
      <c r="H95" s="7"/>
      <c r="I95" s="7"/>
      <c r="J95" s="6">
        <f>IF(OR(A95="",B95="",D95="",E95=""),"",D95*E95)</f>
        <v/>
      </c>
      <c r="K95" s="6">
        <f>IF(J95="","",F95-G95)</f>
        <v/>
      </c>
      <c r="L95" s="6">
        <f>IF(J95="","",K95-J95+H95)</f>
        <v/>
      </c>
      <c r="M95" s="9">
        <f>IF(J95="","",IF(B95&gt;EDATE(A95,12),"LT","ST"))</f>
        <v/>
      </c>
    </row>
    <row r="96" spans="1:13">
      <c r="A96" s="7"/>
      <c r="B96" s="7"/>
      <c r="C96" s="7"/>
      <c r="D96" s="7"/>
      <c r="E96" s="7"/>
      <c r="F96" s="7"/>
      <c r="G96" s="7"/>
      <c r="H96" s="7"/>
      <c r="I96" s="7"/>
      <c r="J96" s="6">
        <f>IF(OR(A96="",B96="",D96="",E96=""),"",D96*E96)</f>
        <v/>
      </c>
      <c r="K96" s="6">
        <f>IF(J96="","",F96-G96)</f>
        <v/>
      </c>
      <c r="L96" s="6">
        <f>IF(J96="","",K96-J96+H96)</f>
        <v/>
      </c>
      <c r="M96" s="9">
        <f>IF(J96="","",IF(B96&gt;EDATE(A96,12),"LT","ST"))</f>
        <v/>
      </c>
    </row>
    <row r="97" spans="1:13">
      <c r="A97" s="7"/>
      <c r="B97" s="7"/>
      <c r="C97" s="7"/>
      <c r="D97" s="7"/>
      <c r="E97" s="7"/>
      <c r="F97" s="7"/>
      <c r="G97" s="7"/>
      <c r="H97" s="7"/>
      <c r="I97" s="7"/>
      <c r="J97" s="6">
        <f>IF(OR(A97="",B97="",D97="",E97=""),"",D97*E97)</f>
        <v/>
      </c>
      <c r="K97" s="6">
        <f>IF(J97="","",F97-G97)</f>
        <v/>
      </c>
      <c r="L97" s="6">
        <f>IF(J97="","",K97-J97+H97)</f>
        <v/>
      </c>
      <c r="M97" s="9">
        <f>IF(J97="","",IF(B97&gt;EDATE(A97,12),"LT","ST"))</f>
        <v/>
      </c>
    </row>
    <row r="98" spans="1:13">
      <c r="A98" s="7"/>
      <c r="B98" s="7"/>
      <c r="C98" s="7"/>
      <c r="D98" s="7"/>
      <c r="E98" s="7"/>
      <c r="F98" s="7"/>
      <c r="G98" s="7"/>
      <c r="H98" s="7"/>
      <c r="I98" s="7"/>
      <c r="J98" s="6">
        <f>IF(OR(A98="",B98="",D98="",E98=""),"",D98*E98)</f>
        <v/>
      </c>
      <c r="K98" s="6">
        <f>IF(J98="","",F98-G98)</f>
        <v/>
      </c>
      <c r="L98" s="6">
        <f>IF(J98="","",K98-J98+H98)</f>
        <v/>
      </c>
      <c r="M98" s="9">
        <f>IF(J98="","",IF(B98&gt;EDATE(A98,12),"LT","ST"))</f>
        <v/>
      </c>
    </row>
    <row r="99" spans="1:13">
      <c r="A99" s="7"/>
      <c r="B99" s="7"/>
      <c r="C99" s="7"/>
      <c r="D99" s="7"/>
      <c r="E99" s="7"/>
      <c r="F99" s="7"/>
      <c r="G99" s="7"/>
      <c r="H99" s="7"/>
      <c r="I99" s="7"/>
      <c r="J99" s="6">
        <f>IF(OR(A99="",B99="",D99="",E99=""),"",D99*E99)</f>
        <v/>
      </c>
      <c r="K99" s="6">
        <f>IF(J99="","",F99-G99)</f>
        <v/>
      </c>
      <c r="L99" s="6">
        <f>IF(J99="","",K99-J99+H99)</f>
        <v/>
      </c>
      <c r="M99" s="9">
        <f>IF(J99="","",IF(B99&gt;EDATE(A99,12),"LT","ST"))</f>
        <v/>
      </c>
    </row>
    <row r="100" spans="1:13">
      <c r="A100" s="7"/>
      <c r="B100" s="7"/>
      <c r="C100" s="7"/>
      <c r="D100" s="7"/>
      <c r="E100" s="7"/>
      <c r="F100" s="7"/>
      <c r="G100" s="7"/>
      <c r="H100" s="7"/>
      <c r="I100" s="7"/>
      <c r="J100" s="6">
        <f>IF(OR(A100="",B100="",D100="",E100=""),"",D100*E100)</f>
        <v/>
      </c>
      <c r="K100" s="6">
        <f>IF(J100="","",F100-G100)</f>
        <v/>
      </c>
      <c r="L100" s="6">
        <f>IF(J100="","",K100-J100+H100)</f>
        <v/>
      </c>
      <c r="M100" s="9">
        <f>IF(J100="","",IF(B100&gt;EDATE(A100,12),"LT","ST"))</f>
        <v/>
      </c>
    </row>
    <row r="101" spans="1:13">
      <c r="A101" s="7"/>
      <c r="B101" s="7"/>
      <c r="C101" s="7"/>
      <c r="D101" s="7"/>
      <c r="E101" s="7"/>
      <c r="F101" s="7"/>
      <c r="G101" s="7"/>
      <c r="H101" s="7"/>
      <c r="I101" s="7"/>
      <c r="J101" s="6">
        <f>IF(OR(A101="",B101="",D101="",E101=""),"",D101*E101)</f>
        <v/>
      </c>
      <c r="K101" s="6">
        <f>IF(J101="","",F101-G101)</f>
        <v/>
      </c>
      <c r="L101" s="6">
        <f>IF(J101="","",K101-J101+H101)</f>
        <v/>
      </c>
      <c r="M101" s="9">
        <f>IF(J101="","",IF(B101&gt;EDATE(A101,12),"LT","ST"))</f>
        <v/>
      </c>
    </row>
    <row r="102" spans="1:13">
      <c r="A102" s="7"/>
      <c r="B102" s="7"/>
      <c r="C102" s="7"/>
      <c r="D102" s="7"/>
      <c r="E102" s="7"/>
      <c r="F102" s="7"/>
      <c r="G102" s="7"/>
      <c r="H102" s="7"/>
      <c r="I102" s="7"/>
      <c r="J102" s="6">
        <f>IF(OR(A102="",B102="",D102="",E102=""),"",D102*E102)</f>
        <v/>
      </c>
      <c r="K102" s="6">
        <f>IF(J102="","",F102-G102)</f>
        <v/>
      </c>
      <c r="L102" s="6">
        <f>IF(J102="","",K102-J102+H102)</f>
        <v/>
      </c>
      <c r="M102" s="9">
        <f>IF(J102="","",IF(B102&gt;EDATE(A102,12),"LT","ST"))</f>
        <v/>
      </c>
    </row>
    <row r="103" spans="1:13">
      <c r="A103" s="7"/>
      <c r="B103" s="7"/>
      <c r="C103" s="7"/>
      <c r="D103" s="7"/>
      <c r="E103" s="7"/>
      <c r="F103" s="7"/>
      <c r="G103" s="7"/>
      <c r="H103" s="7"/>
      <c r="I103" s="7"/>
      <c r="J103" s="6">
        <f>IF(OR(A103="",B103="",D103="",E103=""),"",D103*E103)</f>
        <v/>
      </c>
      <c r="K103" s="6">
        <f>IF(J103="","",F103-G103)</f>
        <v/>
      </c>
      <c r="L103" s="6">
        <f>IF(J103="","",K103-J103+H103)</f>
        <v/>
      </c>
      <c r="M103" s="9">
        <f>IF(J103="","",IF(B103&gt;EDATE(A103,12),"LT","ST"))</f>
        <v/>
      </c>
    </row>
    <row r="104" spans="1:13">
      <c r="A104" s="7"/>
      <c r="B104" s="7"/>
      <c r="C104" s="7"/>
      <c r="D104" s="7"/>
      <c r="E104" s="7"/>
      <c r="F104" s="7"/>
      <c r="G104" s="7"/>
      <c r="H104" s="7"/>
      <c r="I104" s="7"/>
      <c r="J104" s="6">
        <f>IF(OR(A104="",B104="",D104="",E104=""),"",D104*E104)</f>
        <v/>
      </c>
      <c r="K104" s="6">
        <f>IF(J104="","",F104-G104)</f>
        <v/>
      </c>
      <c r="L104" s="6">
        <f>IF(J104="","",K104-J104+H104)</f>
        <v/>
      </c>
      <c r="M104" s="9">
        <f>IF(J104="","",IF(B104&gt;EDATE(A104,12),"LT","ST"))</f>
        <v/>
      </c>
    </row>
    <row r="105" spans="1:13">
      <c r="A105" s="7"/>
      <c r="B105" s="7"/>
      <c r="C105" s="7"/>
      <c r="D105" s="7"/>
      <c r="E105" s="7"/>
      <c r="F105" s="7"/>
      <c r="G105" s="7"/>
      <c r="H105" s="7"/>
      <c r="I105" s="7"/>
      <c r="J105" s="6">
        <f>IF(OR(A105="",B105="",D105="",E105=""),"",D105*E105)</f>
        <v/>
      </c>
      <c r="K105" s="6">
        <f>IF(J105="","",F105-G105)</f>
        <v/>
      </c>
      <c r="L105" s="6">
        <f>IF(J105="","",K105-J105+H105)</f>
        <v/>
      </c>
      <c r="M105" s="9">
        <f>IF(J105="","",IF(B105&gt;EDATE(A105,12),"LT","ST"))</f>
        <v/>
      </c>
    </row>
    <row r="106" spans="1:13">
      <c r="A106" s="7"/>
      <c r="B106" s="7"/>
      <c r="C106" s="7"/>
      <c r="D106" s="7"/>
      <c r="E106" s="7"/>
      <c r="F106" s="7"/>
      <c r="G106" s="7"/>
      <c r="H106" s="7"/>
      <c r="I106" s="7"/>
      <c r="J106" s="6">
        <f>IF(OR(A106="",B106="",D106="",E106=""),"",D106*E106)</f>
        <v/>
      </c>
      <c r="K106" s="6">
        <f>IF(J106="","",F106-G106)</f>
        <v/>
      </c>
      <c r="L106" s="6">
        <f>IF(J106="","",K106-J106+H106)</f>
        <v/>
      </c>
      <c r="M106" s="9">
        <f>IF(J106="","",IF(B106&gt;EDATE(A106,12),"LT","ST"))</f>
        <v/>
      </c>
    </row>
    <row r="107" spans="1:13">
      <c r="A107" s="7"/>
      <c r="B107" s="7"/>
      <c r="C107" s="7"/>
      <c r="D107" s="7"/>
      <c r="E107" s="7"/>
      <c r="F107" s="7"/>
      <c r="G107" s="7"/>
      <c r="H107" s="7"/>
      <c r="I107" s="7"/>
      <c r="J107" s="6">
        <f>IF(OR(A107="",B107="",D107="",E107=""),"",D107*E107)</f>
        <v/>
      </c>
      <c r="K107" s="6">
        <f>IF(J107="","",F107-G107)</f>
        <v/>
      </c>
      <c r="L107" s="6">
        <f>IF(J107="","",K107-J107+H107)</f>
        <v/>
      </c>
      <c r="M107" s="9">
        <f>IF(J107="","",IF(B107&gt;EDATE(A107,12),"LT","ST"))</f>
        <v/>
      </c>
    </row>
    <row r="108" spans="1:13">
      <c r="A108" s="7"/>
      <c r="B108" s="7"/>
      <c r="C108" s="7"/>
      <c r="D108" s="7"/>
      <c r="E108" s="7"/>
      <c r="F108" s="7"/>
      <c r="G108" s="7"/>
      <c r="H108" s="7"/>
      <c r="I108" s="7"/>
      <c r="J108" s="6">
        <f>IF(OR(A108="",B108="",D108="",E108=""),"",D108*E108)</f>
        <v/>
      </c>
      <c r="K108" s="6">
        <f>IF(J108="","",F108-G108)</f>
        <v/>
      </c>
      <c r="L108" s="6">
        <f>IF(J108="","",K108-J108+H108)</f>
        <v/>
      </c>
      <c r="M108" s="9">
        <f>IF(J108="","",IF(B108&gt;EDATE(A108,12),"LT","ST"))</f>
        <v/>
      </c>
    </row>
    <row r="109" spans="1:13">
      <c r="A109" s="7"/>
      <c r="B109" s="7"/>
      <c r="C109" s="7"/>
      <c r="D109" s="7"/>
      <c r="E109" s="7"/>
      <c r="F109" s="7"/>
      <c r="G109" s="7"/>
      <c r="H109" s="7"/>
      <c r="I109" s="7"/>
      <c r="J109" s="6">
        <f>IF(OR(A109="",B109="",D109="",E109=""),"",D109*E109)</f>
        <v/>
      </c>
      <c r="K109" s="6">
        <f>IF(J109="","",F109-G109)</f>
        <v/>
      </c>
      <c r="L109" s="6">
        <f>IF(J109="","",K109-J109+H109)</f>
        <v/>
      </c>
      <c r="M109" s="9">
        <f>IF(J109="","",IF(B109&gt;EDATE(A109,12),"LT","ST"))</f>
        <v/>
      </c>
    </row>
    <row r="110" spans="1:13">
      <c r="A110" s="7"/>
      <c r="B110" s="7"/>
      <c r="C110" s="7"/>
      <c r="D110" s="7"/>
      <c r="E110" s="7"/>
      <c r="F110" s="7"/>
      <c r="G110" s="7"/>
      <c r="H110" s="7"/>
      <c r="I110" s="7"/>
      <c r="J110" s="6">
        <f>IF(OR(A110="",B110="",D110="",E110=""),"",D110*E110)</f>
        <v/>
      </c>
      <c r="K110" s="6">
        <f>IF(J110="","",F110-G110)</f>
        <v/>
      </c>
      <c r="L110" s="6">
        <f>IF(J110="","",K110-J110+H110)</f>
        <v/>
      </c>
      <c r="M110" s="9">
        <f>IF(J110="","",IF(B110&gt;EDATE(A110,12),"LT","ST"))</f>
        <v/>
      </c>
    </row>
    <row r="111" spans="1:13">
      <c r="A111" s="7"/>
      <c r="B111" s="7"/>
      <c r="C111" s="7"/>
      <c r="D111" s="7"/>
      <c r="E111" s="7"/>
      <c r="F111" s="7"/>
      <c r="G111" s="7"/>
      <c r="H111" s="7"/>
      <c r="I111" s="7"/>
      <c r="J111" s="6">
        <f>IF(OR(A111="",B111="",D111="",E111=""),"",D111*E111)</f>
        <v/>
      </c>
      <c r="K111" s="6">
        <f>IF(J111="","",F111-G111)</f>
        <v/>
      </c>
      <c r="L111" s="6">
        <f>IF(J111="","",K111-J111+H111)</f>
        <v/>
      </c>
      <c r="M111" s="9">
        <f>IF(J111="","",IF(B111&gt;EDATE(A111,12),"LT","ST"))</f>
        <v/>
      </c>
    </row>
    <row r="112" spans="1:13">
      <c r="A112" s="7"/>
      <c r="B112" s="7"/>
      <c r="C112" s="7"/>
      <c r="D112" s="7"/>
      <c r="E112" s="7"/>
      <c r="F112" s="7"/>
      <c r="G112" s="7"/>
      <c r="H112" s="7"/>
      <c r="I112" s="7"/>
      <c r="J112" s="6">
        <f>IF(OR(A112="",B112="",D112="",E112=""),"",D112*E112)</f>
        <v/>
      </c>
      <c r="K112" s="6">
        <f>IF(J112="","",F112-G112)</f>
        <v/>
      </c>
      <c r="L112" s="6">
        <f>IF(J112="","",K112-J112+H112)</f>
        <v/>
      </c>
      <c r="M112" s="9">
        <f>IF(J112="","",IF(B112&gt;EDATE(A112,12),"LT","ST"))</f>
        <v/>
      </c>
    </row>
    <row r="113" spans="1:13">
      <c r="A113" s="7"/>
      <c r="B113" s="7"/>
      <c r="C113" s="7"/>
      <c r="D113" s="7"/>
      <c r="E113" s="7"/>
      <c r="F113" s="7"/>
      <c r="G113" s="7"/>
      <c r="H113" s="7"/>
      <c r="I113" s="7"/>
      <c r="J113" s="6">
        <f>IF(OR(A113="",B113="",D113="",E113=""),"",D113*E113)</f>
        <v/>
      </c>
      <c r="K113" s="6">
        <f>IF(J113="","",F113-G113)</f>
        <v/>
      </c>
      <c r="L113" s="6">
        <f>IF(J113="","",K113-J113+H113)</f>
        <v/>
      </c>
      <c r="M113" s="9">
        <f>IF(J113="","",IF(B113&gt;EDATE(A113,12),"LT","ST"))</f>
        <v/>
      </c>
    </row>
    <row r="114" spans="1:13">
      <c r="A114" s="7"/>
      <c r="B114" s="7"/>
      <c r="C114" s="7"/>
      <c r="D114" s="7"/>
      <c r="E114" s="7"/>
      <c r="F114" s="7"/>
      <c r="G114" s="7"/>
      <c r="H114" s="7"/>
      <c r="I114" s="7"/>
      <c r="J114" s="6">
        <f>IF(OR(A114="",B114="",D114="",E114=""),"",D114*E114)</f>
        <v/>
      </c>
      <c r="K114" s="6">
        <f>IF(J114="","",F114-G114)</f>
        <v/>
      </c>
      <c r="L114" s="6">
        <f>IF(J114="","",K114-J114+H114)</f>
        <v/>
      </c>
      <c r="M114" s="9">
        <f>IF(J114="","",IF(B114&gt;EDATE(A114,12),"LT","ST"))</f>
        <v/>
      </c>
    </row>
    <row r="115" spans="1:13">
      <c r="A115" s="7"/>
      <c r="B115" s="7"/>
      <c r="C115" s="7"/>
      <c r="D115" s="7"/>
      <c r="E115" s="7"/>
      <c r="F115" s="7"/>
      <c r="G115" s="7"/>
      <c r="H115" s="7"/>
      <c r="I115" s="7"/>
      <c r="J115" s="6">
        <f>IF(OR(A115="",B115="",D115="",E115=""),"",D115*E115)</f>
        <v/>
      </c>
      <c r="K115" s="6">
        <f>IF(J115="","",F115-G115)</f>
        <v/>
      </c>
      <c r="L115" s="6">
        <f>IF(J115="","",K115-J115+H115)</f>
        <v/>
      </c>
      <c r="M115" s="9">
        <f>IF(J115="","",IF(B115&gt;EDATE(A115,12),"LT","ST"))</f>
        <v/>
      </c>
    </row>
    <row r="116" spans="1:13">
      <c r="A116" s="7"/>
      <c r="B116" s="7"/>
      <c r="C116" s="7"/>
      <c r="D116" s="7"/>
      <c r="E116" s="7"/>
      <c r="F116" s="7"/>
      <c r="G116" s="7"/>
      <c r="H116" s="7"/>
      <c r="I116" s="7"/>
      <c r="J116" s="6">
        <f>IF(OR(A116="",B116="",D116="",E116=""),"",D116*E116)</f>
        <v/>
      </c>
      <c r="K116" s="6">
        <f>IF(J116="","",F116-G116)</f>
        <v/>
      </c>
      <c r="L116" s="6">
        <f>IF(J116="","",K116-J116+H116)</f>
        <v/>
      </c>
      <c r="M116" s="9">
        <f>IF(J116="","",IF(B116&gt;EDATE(A116,12),"LT","ST"))</f>
        <v/>
      </c>
    </row>
    <row r="117" spans="1:13">
      <c r="A117" s="7"/>
      <c r="B117" s="7"/>
      <c r="C117" s="7"/>
      <c r="D117" s="7"/>
      <c r="E117" s="7"/>
      <c r="F117" s="7"/>
      <c r="G117" s="7"/>
      <c r="H117" s="7"/>
      <c r="I117" s="7"/>
      <c r="J117" s="6">
        <f>IF(OR(A117="",B117="",D117="",E117=""),"",D117*E117)</f>
        <v/>
      </c>
      <c r="K117" s="6">
        <f>IF(J117="","",F117-G117)</f>
        <v/>
      </c>
      <c r="L117" s="6">
        <f>IF(J117="","",K117-J117+H117)</f>
        <v/>
      </c>
      <c r="M117" s="9">
        <f>IF(J117="","",IF(B117&gt;EDATE(A117,12),"LT","ST"))</f>
        <v/>
      </c>
    </row>
    <row r="118" spans="1:13">
      <c r="A118" s="7"/>
      <c r="B118" s="7"/>
      <c r="C118" s="7"/>
      <c r="D118" s="7"/>
      <c r="E118" s="7"/>
      <c r="F118" s="7"/>
      <c r="G118" s="7"/>
      <c r="H118" s="7"/>
      <c r="I118" s="7"/>
      <c r="J118" s="6">
        <f>IF(OR(A118="",B118="",D118="",E118=""),"",D118*E118)</f>
        <v/>
      </c>
      <c r="K118" s="6">
        <f>IF(J118="","",F118-G118)</f>
        <v/>
      </c>
      <c r="L118" s="6">
        <f>IF(J118="","",K118-J118+H118)</f>
        <v/>
      </c>
      <c r="M118" s="9">
        <f>IF(J118="","",IF(B118&gt;EDATE(A118,12),"LT","ST"))</f>
        <v/>
      </c>
    </row>
    <row r="119" spans="1:13">
      <c r="A119" s="7"/>
      <c r="B119" s="7"/>
      <c r="C119" s="7"/>
      <c r="D119" s="7"/>
      <c r="E119" s="7"/>
      <c r="F119" s="7"/>
      <c r="G119" s="7"/>
      <c r="H119" s="7"/>
      <c r="I119" s="7"/>
      <c r="J119" s="6">
        <f>IF(OR(A119="",B119="",D119="",E119=""),"",D119*E119)</f>
        <v/>
      </c>
      <c r="K119" s="6">
        <f>IF(J119="","",F119-G119)</f>
        <v/>
      </c>
      <c r="L119" s="6">
        <f>IF(J119="","",K119-J119+H119)</f>
        <v/>
      </c>
      <c r="M119" s="9">
        <f>IF(J119="","",IF(B119&gt;EDATE(A119,12),"LT","ST"))</f>
        <v/>
      </c>
    </row>
    <row r="120" spans="1:13">
      <c r="A120" s="7"/>
      <c r="B120" s="7"/>
      <c r="C120" s="7"/>
      <c r="D120" s="7"/>
      <c r="E120" s="7"/>
      <c r="F120" s="7"/>
      <c r="G120" s="7"/>
      <c r="H120" s="7"/>
      <c r="I120" s="7"/>
      <c r="J120" s="6">
        <f>IF(OR(A120="",B120="",D120="",E120=""),"",D120*E120)</f>
        <v/>
      </c>
      <c r="K120" s="6">
        <f>IF(J120="","",F120-G120)</f>
        <v/>
      </c>
      <c r="L120" s="6">
        <f>IF(J120="","",K120-J120+H120)</f>
        <v/>
      </c>
      <c r="M120" s="9">
        <f>IF(J120="","",IF(B120&gt;EDATE(A120,12),"LT","ST"))</f>
        <v/>
      </c>
    </row>
    <row r="121" spans="1:13">
      <c r="A121" s="7"/>
      <c r="B121" s="7"/>
      <c r="C121" s="7"/>
      <c r="D121" s="7"/>
      <c r="E121" s="7"/>
      <c r="F121" s="7"/>
      <c r="G121" s="7"/>
      <c r="H121" s="7"/>
      <c r="I121" s="7"/>
      <c r="J121" s="6">
        <f>IF(OR(A121="",B121="",D121="",E121=""),"",D121*E121)</f>
        <v/>
      </c>
      <c r="K121" s="6">
        <f>IF(J121="","",F121-G121)</f>
        <v/>
      </c>
      <c r="L121" s="6">
        <f>IF(J121="","",K121-J121+H121)</f>
        <v/>
      </c>
      <c r="M121" s="9">
        <f>IF(J121="","",IF(B121&gt;EDATE(A121,12),"LT","ST"))</f>
        <v/>
      </c>
    </row>
    <row r="122" spans="1:13">
      <c r="A122" s="7"/>
      <c r="B122" s="7"/>
      <c r="C122" s="7"/>
      <c r="D122" s="7"/>
      <c r="E122" s="7"/>
      <c r="F122" s="7"/>
      <c r="G122" s="7"/>
      <c r="H122" s="7"/>
      <c r="I122" s="7"/>
      <c r="J122" s="6">
        <f>IF(OR(A122="",B122="",D122="",E122=""),"",D122*E122)</f>
        <v/>
      </c>
      <c r="K122" s="6">
        <f>IF(J122="","",F122-G122)</f>
        <v/>
      </c>
      <c r="L122" s="6">
        <f>IF(J122="","",K122-J122+H122)</f>
        <v/>
      </c>
      <c r="M122" s="9">
        <f>IF(J122="","",IF(B122&gt;EDATE(A122,12),"LT","ST"))</f>
        <v/>
      </c>
    </row>
    <row r="123" spans="1:13">
      <c r="A123" s="7"/>
      <c r="B123" s="7"/>
      <c r="C123" s="7"/>
      <c r="D123" s="7"/>
      <c r="E123" s="7"/>
      <c r="F123" s="7"/>
      <c r="G123" s="7"/>
      <c r="H123" s="7"/>
      <c r="I123" s="7"/>
      <c r="J123" s="6">
        <f>IF(OR(A123="",B123="",D123="",E123=""),"",D123*E123)</f>
        <v/>
      </c>
      <c r="K123" s="6">
        <f>IF(J123="","",F123-G123)</f>
        <v/>
      </c>
      <c r="L123" s="6">
        <f>IF(J123="","",K123-J123+H123)</f>
        <v/>
      </c>
      <c r="M123" s="9">
        <f>IF(J123="","",IF(B123&gt;EDATE(A123,12),"LT","ST"))</f>
        <v/>
      </c>
    </row>
    <row r="124" spans="1:13">
      <c r="A124" s="7"/>
      <c r="B124" s="7"/>
      <c r="C124" s="7"/>
      <c r="D124" s="7"/>
      <c r="E124" s="7"/>
      <c r="F124" s="7"/>
      <c r="G124" s="7"/>
      <c r="H124" s="7"/>
      <c r="I124" s="7"/>
      <c r="J124" s="6">
        <f>IF(OR(A124="",B124="",D124="",E124=""),"",D124*E124)</f>
        <v/>
      </c>
      <c r="K124" s="6">
        <f>IF(J124="","",F124-G124)</f>
        <v/>
      </c>
      <c r="L124" s="6">
        <f>IF(J124="","",K124-J124+H124)</f>
        <v/>
      </c>
      <c r="M124" s="9">
        <f>IF(J124="","",IF(B124&gt;EDATE(A124,12),"LT","ST"))</f>
        <v/>
      </c>
    </row>
    <row r="125" spans="1:13">
      <c r="A125" s="7"/>
      <c r="B125" s="7"/>
      <c r="C125" s="7"/>
      <c r="D125" s="7"/>
      <c r="E125" s="7"/>
      <c r="F125" s="7"/>
      <c r="G125" s="7"/>
      <c r="H125" s="7"/>
      <c r="I125" s="7"/>
      <c r="J125" s="6">
        <f>IF(OR(A125="",B125="",D125="",E125=""),"",D125*E125)</f>
        <v/>
      </c>
      <c r="K125" s="6">
        <f>IF(J125="","",F125-G125)</f>
        <v/>
      </c>
      <c r="L125" s="6">
        <f>IF(J125="","",K125-J125+H125)</f>
        <v/>
      </c>
      <c r="M125" s="9">
        <f>IF(J125="","",IF(B125&gt;EDATE(A125,12),"LT","ST"))</f>
        <v/>
      </c>
    </row>
    <row r="126" spans="1:13">
      <c r="A126" s="7"/>
      <c r="B126" s="7"/>
      <c r="C126" s="7"/>
      <c r="D126" s="7"/>
      <c r="E126" s="7"/>
      <c r="F126" s="7"/>
      <c r="G126" s="7"/>
      <c r="H126" s="7"/>
      <c r="I126" s="7"/>
      <c r="J126" s="6">
        <f>IF(OR(A126="",B126="",D126="",E126=""),"",D126*E126)</f>
        <v/>
      </c>
      <c r="K126" s="6">
        <f>IF(J126="","",F126-G126)</f>
        <v/>
      </c>
      <c r="L126" s="6">
        <f>IF(J126="","",K126-J126+H126)</f>
        <v/>
      </c>
      <c r="M126" s="9">
        <f>IF(J126="","",IF(B126&gt;EDATE(A126,12),"LT","ST"))</f>
        <v/>
      </c>
    </row>
    <row r="127" spans="1:13">
      <c r="A127" s="7"/>
      <c r="B127" s="7"/>
      <c r="C127" s="7"/>
      <c r="D127" s="7"/>
      <c r="E127" s="7"/>
      <c r="F127" s="7"/>
      <c r="G127" s="7"/>
      <c r="H127" s="7"/>
      <c r="I127" s="7"/>
      <c r="J127" s="6">
        <f>IF(OR(A127="",B127="",D127="",E127=""),"",D127*E127)</f>
        <v/>
      </c>
      <c r="K127" s="6">
        <f>IF(J127="","",F127-G127)</f>
        <v/>
      </c>
      <c r="L127" s="6">
        <f>IF(J127="","",K127-J127+H127)</f>
        <v/>
      </c>
      <c r="M127" s="9">
        <f>IF(J127="","",IF(B127&gt;EDATE(A127,12),"LT","ST"))</f>
        <v/>
      </c>
    </row>
    <row r="128" spans="1:13">
      <c r="A128" s="7"/>
      <c r="B128" s="7"/>
      <c r="C128" s="7"/>
      <c r="D128" s="7"/>
      <c r="E128" s="7"/>
      <c r="F128" s="7"/>
      <c r="G128" s="7"/>
      <c r="H128" s="7"/>
      <c r="I128" s="7"/>
      <c r="J128" s="6">
        <f>IF(OR(A128="",B128="",D128="",E128=""),"",D128*E128)</f>
        <v/>
      </c>
      <c r="K128" s="6">
        <f>IF(J128="","",F128-G128)</f>
        <v/>
      </c>
      <c r="L128" s="6">
        <f>IF(J128="","",K128-J128+H128)</f>
        <v/>
      </c>
      <c r="M128" s="9">
        <f>IF(J128="","",IF(B128&gt;EDATE(A128,12),"LT","ST"))</f>
        <v/>
      </c>
    </row>
    <row r="129" spans="1:13">
      <c r="A129" s="7"/>
      <c r="B129" s="7"/>
      <c r="C129" s="7"/>
      <c r="D129" s="7"/>
      <c r="E129" s="7"/>
      <c r="F129" s="7"/>
      <c r="G129" s="7"/>
      <c r="H129" s="7"/>
      <c r="I129" s="7"/>
      <c r="J129" s="6">
        <f>IF(OR(A129="",B129="",D129="",E129=""),"",D129*E129)</f>
        <v/>
      </c>
      <c r="K129" s="6">
        <f>IF(J129="","",F129-G129)</f>
        <v/>
      </c>
      <c r="L129" s="6">
        <f>IF(J129="","",K129-J129+H129)</f>
        <v/>
      </c>
      <c r="M129" s="9">
        <f>IF(J129="","",IF(B129&gt;EDATE(A129,12),"LT","ST"))</f>
        <v/>
      </c>
    </row>
    <row r="130" spans="1:13">
      <c r="A130" s="7"/>
      <c r="B130" s="7"/>
      <c r="C130" s="7"/>
      <c r="D130" s="7"/>
      <c r="E130" s="7"/>
      <c r="F130" s="7"/>
      <c r="G130" s="7"/>
      <c r="H130" s="7"/>
      <c r="I130" s="7"/>
      <c r="J130" s="6">
        <f>IF(OR(A130="",B130="",D130="",E130=""),"",D130*E130)</f>
        <v/>
      </c>
      <c r="K130" s="6">
        <f>IF(J130="","",F130-G130)</f>
        <v/>
      </c>
      <c r="L130" s="6">
        <f>IF(J130="","",K130-J130+H130)</f>
        <v/>
      </c>
      <c r="M130" s="9">
        <f>IF(J130="","",IF(B130&gt;EDATE(A130,12),"LT","ST"))</f>
        <v/>
      </c>
    </row>
    <row r="131" spans="1:13">
      <c r="A131" s="7"/>
      <c r="B131" s="7"/>
      <c r="C131" s="7"/>
      <c r="D131" s="7"/>
      <c r="E131" s="7"/>
      <c r="F131" s="7"/>
      <c r="G131" s="7"/>
      <c r="H131" s="7"/>
      <c r="I131" s="7"/>
      <c r="J131" s="6">
        <f>IF(OR(A131="",B131="",D131="",E131=""),"",D131*E131)</f>
        <v/>
      </c>
      <c r="K131" s="6">
        <f>IF(J131="","",F131-G131)</f>
        <v/>
      </c>
      <c r="L131" s="6">
        <f>IF(J131="","",K131-J131+H131)</f>
        <v/>
      </c>
      <c r="M131" s="9">
        <f>IF(J131="","",IF(B131&gt;EDATE(A131,12),"LT","ST"))</f>
        <v/>
      </c>
    </row>
    <row r="132" spans="1:13">
      <c r="A132" s="7"/>
      <c r="B132" s="7"/>
      <c r="C132" s="7"/>
      <c r="D132" s="7"/>
      <c r="E132" s="7"/>
      <c r="F132" s="7"/>
      <c r="G132" s="7"/>
      <c r="H132" s="7"/>
      <c r="I132" s="7"/>
      <c r="J132" s="6">
        <f>IF(OR(A132="",B132="",D132="",E132=""),"",D132*E132)</f>
        <v/>
      </c>
      <c r="K132" s="6">
        <f>IF(J132="","",F132-G132)</f>
        <v/>
      </c>
      <c r="L132" s="6">
        <f>IF(J132="","",K132-J132+H132)</f>
        <v/>
      </c>
      <c r="M132" s="9">
        <f>IF(J132="","",IF(B132&gt;EDATE(A132,12),"LT","ST"))</f>
        <v/>
      </c>
    </row>
    <row r="133" spans="1:13">
      <c r="A133" s="7"/>
      <c r="B133" s="7"/>
      <c r="C133" s="7"/>
      <c r="D133" s="7"/>
      <c r="E133" s="7"/>
      <c r="F133" s="7"/>
      <c r="G133" s="7"/>
      <c r="H133" s="7"/>
      <c r="I133" s="7"/>
      <c r="J133" s="6">
        <f>IF(OR(A133="",B133="",D133="",E133=""),"",D133*E133)</f>
        <v/>
      </c>
      <c r="K133" s="6">
        <f>IF(J133="","",F133-G133)</f>
        <v/>
      </c>
      <c r="L133" s="6">
        <f>IF(J133="","",K133-J133+H133)</f>
        <v/>
      </c>
      <c r="M133" s="9">
        <f>IF(J133="","",IF(B133&gt;EDATE(A133,12),"LT","ST"))</f>
        <v/>
      </c>
    </row>
    <row r="134" spans="1:13">
      <c r="A134" s="7"/>
      <c r="B134" s="7"/>
      <c r="C134" s="7"/>
      <c r="D134" s="7"/>
      <c r="E134" s="7"/>
      <c r="F134" s="7"/>
      <c r="G134" s="7"/>
      <c r="H134" s="7"/>
      <c r="I134" s="7"/>
      <c r="J134" s="6">
        <f>IF(OR(A134="",B134="",D134="",E134=""),"",D134*E134)</f>
        <v/>
      </c>
      <c r="K134" s="6">
        <f>IF(J134="","",F134-G134)</f>
        <v/>
      </c>
      <c r="L134" s="6">
        <f>IF(J134="","",K134-J134+H134)</f>
        <v/>
      </c>
      <c r="M134" s="9">
        <f>IF(J134="","",IF(B134&gt;EDATE(A134,12),"LT","ST"))</f>
        <v/>
      </c>
    </row>
    <row r="135" spans="1:13">
      <c r="A135" s="7"/>
      <c r="B135" s="7"/>
      <c r="C135" s="7"/>
      <c r="D135" s="7"/>
      <c r="E135" s="7"/>
      <c r="F135" s="7"/>
      <c r="G135" s="7"/>
      <c r="H135" s="7"/>
      <c r="I135" s="7"/>
      <c r="J135" s="6">
        <f>IF(OR(A135="",B135="",D135="",E135=""),"",D135*E135)</f>
        <v/>
      </c>
      <c r="K135" s="6">
        <f>IF(J135="","",F135-G135)</f>
        <v/>
      </c>
      <c r="L135" s="6">
        <f>IF(J135="","",K135-J135+H135)</f>
        <v/>
      </c>
      <c r="M135" s="9">
        <f>IF(J135="","",IF(B135&gt;EDATE(A135,12),"LT","ST"))</f>
        <v/>
      </c>
    </row>
    <row r="136" spans="1:13">
      <c r="A136" s="7"/>
      <c r="B136" s="7"/>
      <c r="C136" s="7"/>
      <c r="D136" s="7"/>
      <c r="E136" s="7"/>
      <c r="F136" s="7"/>
      <c r="G136" s="7"/>
      <c r="H136" s="7"/>
      <c r="I136" s="7"/>
      <c r="J136" s="6">
        <f>IF(OR(A136="",B136="",D136="",E136=""),"",D136*E136)</f>
        <v/>
      </c>
      <c r="K136" s="6">
        <f>IF(J136="","",F136-G136)</f>
        <v/>
      </c>
      <c r="L136" s="6">
        <f>IF(J136="","",K136-J136+H136)</f>
        <v/>
      </c>
      <c r="M136" s="9">
        <f>IF(J136="","",IF(B136&gt;EDATE(A136,12),"LT","ST"))</f>
        <v/>
      </c>
    </row>
    <row r="137" spans="1:13">
      <c r="A137" s="7"/>
      <c r="B137" s="7"/>
      <c r="C137" s="7"/>
      <c r="D137" s="7"/>
      <c r="E137" s="7"/>
      <c r="F137" s="7"/>
      <c r="G137" s="7"/>
      <c r="H137" s="7"/>
      <c r="I137" s="7"/>
      <c r="J137" s="6">
        <f>IF(OR(A137="",B137="",D137="",E137=""),"",D137*E137)</f>
        <v/>
      </c>
      <c r="K137" s="6">
        <f>IF(J137="","",F137-G137)</f>
        <v/>
      </c>
      <c r="L137" s="6">
        <f>IF(J137="","",K137-J137+H137)</f>
        <v/>
      </c>
      <c r="M137" s="9">
        <f>IF(J137="","",IF(B137&gt;EDATE(A137,12),"LT","ST"))</f>
        <v/>
      </c>
    </row>
    <row r="138" spans="1:13">
      <c r="A138" s="7"/>
      <c r="B138" s="7"/>
      <c r="C138" s="7"/>
      <c r="D138" s="7"/>
      <c r="E138" s="7"/>
      <c r="F138" s="7"/>
      <c r="G138" s="7"/>
      <c r="H138" s="7"/>
      <c r="I138" s="7"/>
      <c r="J138" s="6">
        <f>IF(OR(A138="",B138="",D138="",E138=""),"",D138*E138)</f>
        <v/>
      </c>
      <c r="K138" s="6">
        <f>IF(J138="","",F138-G138)</f>
        <v/>
      </c>
      <c r="L138" s="6">
        <f>IF(J138="","",K138-J138+H138)</f>
        <v/>
      </c>
      <c r="M138" s="9">
        <f>IF(J138="","",IF(B138&gt;EDATE(A138,12),"LT","ST"))</f>
        <v/>
      </c>
    </row>
    <row r="139" spans="1:13">
      <c r="A139" s="7"/>
      <c r="B139" s="7"/>
      <c r="C139" s="7"/>
      <c r="D139" s="7"/>
      <c r="E139" s="7"/>
      <c r="F139" s="7"/>
      <c r="G139" s="7"/>
      <c r="H139" s="7"/>
      <c r="I139" s="7"/>
      <c r="J139" s="6">
        <f>IF(OR(A139="",B139="",D139="",E139=""),"",D139*E139)</f>
        <v/>
      </c>
      <c r="K139" s="6">
        <f>IF(J139="","",F139-G139)</f>
        <v/>
      </c>
      <c r="L139" s="6">
        <f>IF(J139="","",K139-J139+H139)</f>
        <v/>
      </c>
      <c r="M139" s="9">
        <f>IF(J139="","",IF(B139&gt;EDATE(A139,12),"LT","ST"))</f>
        <v/>
      </c>
    </row>
    <row r="140" spans="1:13">
      <c r="A140" s="7"/>
      <c r="B140" s="7"/>
      <c r="C140" s="7"/>
      <c r="D140" s="7"/>
      <c r="E140" s="7"/>
      <c r="F140" s="7"/>
      <c r="G140" s="7"/>
      <c r="H140" s="7"/>
      <c r="I140" s="7"/>
      <c r="J140" s="6">
        <f>IF(OR(A140="",B140="",D140="",E140=""),"",D140*E140)</f>
        <v/>
      </c>
      <c r="K140" s="6">
        <f>IF(J140="","",F140-G140)</f>
        <v/>
      </c>
      <c r="L140" s="6">
        <f>IF(J140="","",K140-J140+H140)</f>
        <v/>
      </c>
      <c r="M140" s="9">
        <f>IF(J140="","",IF(B140&gt;EDATE(A140,12),"LT","ST"))</f>
        <v/>
      </c>
    </row>
    <row r="141" spans="1:13">
      <c r="A141" s="7"/>
      <c r="B141" s="7"/>
      <c r="C141" s="7"/>
      <c r="D141" s="7"/>
      <c r="E141" s="7"/>
      <c r="F141" s="7"/>
      <c r="G141" s="7"/>
      <c r="H141" s="7"/>
      <c r="I141" s="7"/>
      <c r="J141" s="6">
        <f>IF(OR(A141="",B141="",D141="",E141=""),"",D141*E141)</f>
        <v/>
      </c>
      <c r="K141" s="6">
        <f>IF(J141="","",F141-G141)</f>
        <v/>
      </c>
      <c r="L141" s="6">
        <f>IF(J141="","",K141-J141+H141)</f>
        <v/>
      </c>
      <c r="M141" s="9">
        <f>IF(J141="","",IF(B141&gt;EDATE(A141,12),"LT","ST"))</f>
        <v/>
      </c>
    </row>
    <row r="142" spans="1:13">
      <c r="A142" s="7"/>
      <c r="B142" s="7"/>
      <c r="C142" s="7"/>
      <c r="D142" s="7"/>
      <c r="E142" s="7"/>
      <c r="F142" s="7"/>
      <c r="G142" s="7"/>
      <c r="H142" s="7"/>
      <c r="I142" s="7"/>
      <c r="J142" s="6">
        <f>IF(OR(A142="",B142="",D142="",E142=""),"",D142*E142)</f>
        <v/>
      </c>
      <c r="K142" s="6">
        <f>IF(J142="","",F142-G142)</f>
        <v/>
      </c>
      <c r="L142" s="6">
        <f>IF(J142="","",K142-J142+H142)</f>
        <v/>
      </c>
      <c r="M142" s="9">
        <f>IF(J142="","",IF(B142&gt;EDATE(A142,12),"LT","ST"))</f>
        <v/>
      </c>
    </row>
    <row r="143" spans="1:13">
      <c r="A143" s="7"/>
      <c r="B143" s="7"/>
      <c r="C143" s="7"/>
      <c r="D143" s="7"/>
      <c r="E143" s="7"/>
      <c r="F143" s="7"/>
      <c r="G143" s="7"/>
      <c r="H143" s="7"/>
      <c r="I143" s="7"/>
      <c r="J143" s="6">
        <f>IF(OR(A143="",B143="",D143="",E143=""),"",D143*E143)</f>
        <v/>
      </c>
      <c r="K143" s="6">
        <f>IF(J143="","",F143-G143)</f>
        <v/>
      </c>
      <c r="L143" s="6">
        <f>IF(J143="","",K143-J143+H143)</f>
        <v/>
      </c>
      <c r="M143" s="9">
        <f>IF(J143="","",IF(B143&gt;EDATE(A143,12),"LT","ST"))</f>
        <v/>
      </c>
    </row>
    <row r="144" spans="1:13">
      <c r="A144" s="7"/>
      <c r="B144" s="7"/>
      <c r="C144" s="7"/>
      <c r="D144" s="7"/>
      <c r="E144" s="7"/>
      <c r="F144" s="7"/>
      <c r="G144" s="7"/>
      <c r="H144" s="7"/>
      <c r="I144" s="7"/>
      <c r="J144" s="6">
        <f>IF(OR(A144="",B144="",D144="",E144=""),"",D144*E144)</f>
        <v/>
      </c>
      <c r="K144" s="6">
        <f>IF(J144="","",F144-G144)</f>
        <v/>
      </c>
      <c r="L144" s="6">
        <f>IF(J144="","",K144-J144+H144)</f>
        <v/>
      </c>
      <c r="M144" s="9">
        <f>IF(J144="","",IF(B144&gt;EDATE(A144,12),"LT","ST"))</f>
        <v/>
      </c>
    </row>
    <row r="145" spans="1:13">
      <c r="A145" s="7"/>
      <c r="B145" s="7"/>
      <c r="C145" s="7"/>
      <c r="D145" s="7"/>
      <c r="E145" s="7"/>
      <c r="F145" s="7"/>
      <c r="G145" s="7"/>
      <c r="H145" s="7"/>
      <c r="I145" s="7"/>
      <c r="J145" s="6">
        <f>IF(OR(A145="",B145="",D145="",E145=""),"",D145*E145)</f>
        <v/>
      </c>
      <c r="K145" s="6">
        <f>IF(J145="","",F145-G145)</f>
        <v/>
      </c>
      <c r="L145" s="6">
        <f>IF(J145="","",K145-J145+H145)</f>
        <v/>
      </c>
      <c r="M145" s="9">
        <f>IF(J145="","",IF(B145&gt;EDATE(A145,12),"LT","ST"))</f>
        <v/>
      </c>
    </row>
    <row r="146" spans="1:13">
      <c r="A146" s="7"/>
      <c r="B146" s="7"/>
      <c r="C146" s="7"/>
      <c r="D146" s="7"/>
      <c r="E146" s="7"/>
      <c r="F146" s="7"/>
      <c r="G146" s="7"/>
      <c r="H146" s="7"/>
      <c r="I146" s="7"/>
      <c r="J146" s="6">
        <f>IF(OR(A146="",B146="",D146="",E146=""),"",D146*E146)</f>
        <v/>
      </c>
      <c r="K146" s="6">
        <f>IF(J146="","",F146-G146)</f>
        <v/>
      </c>
      <c r="L146" s="6">
        <f>IF(J146="","",K146-J146+H146)</f>
        <v/>
      </c>
      <c r="M146" s="9">
        <f>IF(J146="","",IF(B146&gt;EDATE(A146,12),"LT","ST"))</f>
        <v/>
      </c>
    </row>
    <row r="147" spans="1:13">
      <c r="A147" s="7"/>
      <c r="B147" s="7"/>
      <c r="C147" s="7"/>
      <c r="D147" s="7"/>
      <c r="E147" s="7"/>
      <c r="F147" s="7"/>
      <c r="G147" s="7"/>
      <c r="H147" s="7"/>
      <c r="I147" s="7"/>
      <c r="J147" s="6">
        <f>IF(OR(A147="",B147="",D147="",E147=""),"",D147*E147)</f>
        <v/>
      </c>
      <c r="K147" s="6">
        <f>IF(J147="","",F147-G147)</f>
        <v/>
      </c>
      <c r="L147" s="6">
        <f>IF(J147="","",K147-J147+H147)</f>
        <v/>
      </c>
      <c r="M147" s="9">
        <f>IF(J147="","",IF(B147&gt;EDATE(A147,12),"LT","ST"))</f>
        <v/>
      </c>
    </row>
    <row r="148" spans="1:13">
      <c r="A148" s="7"/>
      <c r="B148" s="7"/>
      <c r="C148" s="7"/>
      <c r="D148" s="7"/>
      <c r="E148" s="7"/>
      <c r="F148" s="7"/>
      <c r="G148" s="7"/>
      <c r="H148" s="7"/>
      <c r="I148" s="7"/>
      <c r="J148" s="6">
        <f>IF(OR(A148="",B148="",D148="",E148=""),"",D148*E148)</f>
        <v/>
      </c>
      <c r="K148" s="6">
        <f>IF(J148="","",F148-G148)</f>
        <v/>
      </c>
      <c r="L148" s="6">
        <f>IF(J148="","",K148-J148+H148)</f>
        <v/>
      </c>
      <c r="M148" s="9">
        <f>IF(J148="","",IF(B148&gt;EDATE(A148,12),"LT","ST"))</f>
        <v/>
      </c>
    </row>
    <row r="149" spans="1:13">
      <c r="A149" s="7"/>
      <c r="B149" s="7"/>
      <c r="C149" s="7"/>
      <c r="D149" s="7"/>
      <c r="E149" s="7"/>
      <c r="F149" s="7"/>
      <c r="G149" s="7"/>
      <c r="H149" s="7"/>
      <c r="I149" s="7"/>
      <c r="J149" s="6">
        <f>IF(OR(A149="",B149="",D149="",E149=""),"",D149*E149)</f>
        <v/>
      </c>
      <c r="K149" s="6">
        <f>IF(J149="","",F149-G149)</f>
        <v/>
      </c>
      <c r="L149" s="6">
        <f>IF(J149="","",K149-J149+H149)</f>
        <v/>
      </c>
      <c r="M149" s="9">
        <f>IF(J149="","",IF(B149&gt;EDATE(A149,12),"LT","ST"))</f>
        <v/>
      </c>
    </row>
    <row r="150" spans="1:13">
      <c r="A150" s="7"/>
      <c r="B150" s="7"/>
      <c r="C150" s="7"/>
      <c r="D150" s="7"/>
      <c r="E150" s="7"/>
      <c r="F150" s="7"/>
      <c r="G150" s="7"/>
      <c r="H150" s="7"/>
      <c r="I150" s="7"/>
      <c r="J150" s="6">
        <f>IF(OR(A150="",B150="",D150="",E150=""),"",D150*E150)</f>
        <v/>
      </c>
      <c r="K150" s="6">
        <f>IF(J150="","",F150-G150)</f>
        <v/>
      </c>
      <c r="L150" s="6">
        <f>IF(J150="","",K150-J150+H150)</f>
        <v/>
      </c>
      <c r="M150" s="9">
        <f>IF(J150="","",IF(B150&gt;EDATE(A150,12),"LT","ST"))</f>
        <v/>
      </c>
    </row>
    <row r="151" spans="1:13">
      <c r="A151" s="7"/>
      <c r="B151" s="7"/>
      <c r="C151" s="7"/>
      <c r="D151" s="7"/>
      <c r="E151" s="7"/>
      <c r="F151" s="7"/>
      <c r="G151" s="7"/>
      <c r="H151" s="7"/>
      <c r="I151" s="7"/>
      <c r="J151" s="6">
        <f>IF(OR(A151="",B151="",D151="",E151=""),"",D151*E151)</f>
        <v/>
      </c>
      <c r="K151" s="6">
        <f>IF(J151="","",F151-G151)</f>
        <v/>
      </c>
      <c r="L151" s="6">
        <f>IF(J151="","",K151-J151+H151)</f>
        <v/>
      </c>
      <c r="M151" s="9">
        <f>IF(J151="","",IF(B151&gt;EDATE(A151,12),"LT","ST"))</f>
        <v/>
      </c>
    </row>
    <row r="152" spans="1:13">
      <c r="A152" s="7"/>
      <c r="B152" s="7"/>
      <c r="C152" s="7"/>
      <c r="D152" s="7"/>
      <c r="E152" s="7"/>
      <c r="F152" s="7"/>
      <c r="G152" s="7"/>
      <c r="H152" s="7"/>
      <c r="I152" s="7"/>
      <c r="J152" s="6">
        <f>IF(OR(A152="",B152="",D152="",E152=""),"",D152*E152)</f>
        <v/>
      </c>
      <c r="K152" s="6">
        <f>IF(J152="","",F152-G152)</f>
        <v/>
      </c>
      <c r="L152" s="6">
        <f>IF(J152="","",K152-J152+H152)</f>
        <v/>
      </c>
      <c r="M152" s="9">
        <f>IF(J152="","",IF(B152&gt;EDATE(A152,12),"LT","ST"))</f>
        <v/>
      </c>
    </row>
    <row r="153" spans="1:13">
      <c r="A153" s="7"/>
      <c r="B153" s="7"/>
      <c r="C153" s="7"/>
      <c r="D153" s="7"/>
      <c r="E153" s="7"/>
      <c r="F153" s="7"/>
      <c r="G153" s="7"/>
      <c r="H153" s="7"/>
      <c r="I153" s="7"/>
      <c r="J153" s="6">
        <f>IF(OR(A153="",B153="",D153="",E153=""),"",D153*E153)</f>
        <v/>
      </c>
      <c r="K153" s="6">
        <f>IF(J153="","",F153-G153)</f>
        <v/>
      </c>
      <c r="L153" s="6">
        <f>IF(J153="","",K153-J153+H153)</f>
        <v/>
      </c>
      <c r="M153" s="9">
        <f>IF(J153="","",IF(B153&gt;EDATE(A153,12),"LT","ST"))</f>
        <v/>
      </c>
    </row>
    <row r="154" spans="1:13">
      <c r="A154" s="7"/>
      <c r="B154" s="7"/>
      <c r="C154" s="7"/>
      <c r="D154" s="7"/>
      <c r="E154" s="7"/>
      <c r="F154" s="7"/>
      <c r="G154" s="7"/>
      <c r="H154" s="7"/>
      <c r="I154" s="7"/>
      <c r="J154" s="6">
        <f>IF(OR(A154="",B154="",D154="",E154=""),"",D154*E154)</f>
        <v/>
      </c>
      <c r="K154" s="6">
        <f>IF(J154="","",F154-G154)</f>
        <v/>
      </c>
      <c r="L154" s="6">
        <f>IF(J154="","",K154-J154+H154)</f>
        <v/>
      </c>
      <c r="M154" s="9">
        <f>IF(J154="","",IF(B154&gt;EDATE(A154,12),"LT","ST"))</f>
        <v/>
      </c>
    </row>
    <row r="155" spans="1:13">
      <c r="A155" s="7"/>
      <c r="B155" s="7"/>
      <c r="C155" s="7"/>
      <c r="D155" s="7"/>
      <c r="E155" s="7"/>
      <c r="F155" s="7"/>
      <c r="G155" s="7"/>
      <c r="H155" s="7"/>
      <c r="I155" s="7"/>
      <c r="J155" s="6">
        <f>IF(OR(A155="",B155="",D155="",E155=""),"",D155*E155)</f>
        <v/>
      </c>
      <c r="K155" s="6">
        <f>IF(J155="","",F155-G155)</f>
        <v/>
      </c>
      <c r="L155" s="6">
        <f>IF(J155="","",K155-J155+H155)</f>
        <v/>
      </c>
      <c r="M155" s="9">
        <f>IF(J155="","",IF(B155&gt;EDATE(A155,12),"LT","ST"))</f>
        <v/>
      </c>
    </row>
    <row r="156" spans="1:13">
      <c r="A156" s="7"/>
      <c r="B156" s="7"/>
      <c r="C156" s="7"/>
      <c r="D156" s="7"/>
      <c r="E156" s="7"/>
      <c r="F156" s="7"/>
      <c r="G156" s="7"/>
      <c r="H156" s="7"/>
      <c r="I156" s="7"/>
      <c r="J156" s="6">
        <f>IF(OR(A156="",B156="",D156="",E156=""),"",D156*E156)</f>
        <v/>
      </c>
      <c r="K156" s="6">
        <f>IF(J156="","",F156-G156)</f>
        <v/>
      </c>
      <c r="L156" s="6">
        <f>IF(J156="","",K156-J156+H156)</f>
        <v/>
      </c>
      <c r="M156" s="9">
        <f>IF(J156="","",IF(B156&gt;EDATE(A156,12),"LT","ST"))</f>
        <v/>
      </c>
    </row>
    <row r="157" spans="1:13">
      <c r="A157" s="7"/>
      <c r="B157" s="7"/>
      <c r="C157" s="7"/>
      <c r="D157" s="7"/>
      <c r="E157" s="7"/>
      <c r="F157" s="7"/>
      <c r="G157" s="7"/>
      <c r="H157" s="7"/>
      <c r="I157" s="7"/>
      <c r="J157" s="6">
        <f>IF(OR(A157="",B157="",D157="",E157=""),"",D157*E157)</f>
        <v/>
      </c>
      <c r="K157" s="6">
        <f>IF(J157="","",F157-G157)</f>
        <v/>
      </c>
      <c r="L157" s="6">
        <f>IF(J157="","",K157-J157+H157)</f>
        <v/>
      </c>
      <c r="M157" s="9">
        <f>IF(J157="","",IF(B157&gt;EDATE(A157,12),"LT","ST"))</f>
        <v/>
      </c>
    </row>
    <row r="158" spans="1:13">
      <c r="A158" s="7"/>
      <c r="B158" s="7"/>
      <c r="C158" s="7"/>
      <c r="D158" s="7"/>
      <c r="E158" s="7"/>
      <c r="F158" s="7"/>
      <c r="G158" s="7"/>
      <c r="H158" s="7"/>
      <c r="I158" s="7"/>
      <c r="J158" s="6">
        <f>IF(OR(A158="",B158="",D158="",E158=""),"",D158*E158)</f>
        <v/>
      </c>
      <c r="K158" s="6">
        <f>IF(J158="","",F158-G158)</f>
        <v/>
      </c>
      <c r="L158" s="6">
        <f>IF(J158="","",K158-J158+H158)</f>
        <v/>
      </c>
      <c r="M158" s="9">
        <f>IF(J158="","",IF(B158&gt;EDATE(A158,12),"LT","ST"))</f>
        <v/>
      </c>
    </row>
    <row r="159" spans="1:13">
      <c r="A159" s="7"/>
      <c r="B159" s="7"/>
      <c r="C159" s="7"/>
      <c r="D159" s="7"/>
      <c r="E159" s="7"/>
      <c r="F159" s="7"/>
      <c r="G159" s="7"/>
      <c r="H159" s="7"/>
      <c r="I159" s="7"/>
      <c r="J159" s="6">
        <f>IF(OR(A159="",B159="",D159="",E159=""),"",D159*E159)</f>
        <v/>
      </c>
      <c r="K159" s="6">
        <f>IF(J159="","",F159-G159)</f>
        <v/>
      </c>
      <c r="L159" s="6">
        <f>IF(J159="","",K159-J159+H159)</f>
        <v/>
      </c>
      <c r="M159" s="9">
        <f>IF(J159="","",IF(B159&gt;EDATE(A159,12),"LT","ST"))</f>
        <v/>
      </c>
    </row>
    <row r="160" spans="1:13">
      <c r="A160" s="7"/>
      <c r="B160" s="7"/>
      <c r="C160" s="7"/>
      <c r="D160" s="7"/>
      <c r="E160" s="7"/>
      <c r="F160" s="7"/>
      <c r="G160" s="7"/>
      <c r="H160" s="7"/>
      <c r="I160" s="7"/>
      <c r="J160" s="6">
        <f>IF(OR(A160="",B160="",D160="",E160=""),"",D160*E160)</f>
        <v/>
      </c>
      <c r="K160" s="6">
        <f>IF(J160="","",F160-G160)</f>
        <v/>
      </c>
      <c r="L160" s="6">
        <f>IF(J160="","",K160-J160+H160)</f>
        <v/>
      </c>
      <c r="M160" s="9">
        <f>IF(J160="","",IF(B160&gt;EDATE(A160,12),"LT","ST"))</f>
        <v/>
      </c>
    </row>
    <row r="161" spans="1:13">
      <c r="A161" s="7"/>
      <c r="B161" s="7"/>
      <c r="C161" s="7"/>
      <c r="D161" s="7"/>
      <c r="E161" s="7"/>
      <c r="F161" s="7"/>
      <c r="G161" s="7"/>
      <c r="H161" s="7"/>
      <c r="I161" s="7"/>
      <c r="J161" s="6">
        <f>IF(OR(A161="",B161="",D161="",E161=""),"",D161*E161)</f>
        <v/>
      </c>
      <c r="K161" s="6">
        <f>IF(J161="","",F161-G161)</f>
        <v/>
      </c>
      <c r="L161" s="6">
        <f>IF(J161="","",K161-J161+H161)</f>
        <v/>
      </c>
      <c r="M161" s="9">
        <f>IF(J161="","",IF(B161&gt;EDATE(A161,12),"LT","ST"))</f>
        <v/>
      </c>
    </row>
    <row r="162" spans="1:13">
      <c r="A162" s="7"/>
      <c r="B162" s="7"/>
      <c r="C162" s="7"/>
      <c r="D162" s="7"/>
      <c r="E162" s="7"/>
      <c r="F162" s="7"/>
      <c r="G162" s="7"/>
      <c r="H162" s="7"/>
      <c r="I162" s="7"/>
      <c r="J162" s="6">
        <f>IF(OR(A162="",B162="",D162="",E162=""),"",D162*E162)</f>
        <v/>
      </c>
      <c r="K162" s="6">
        <f>IF(J162="","",F162-G162)</f>
        <v/>
      </c>
      <c r="L162" s="6">
        <f>IF(J162="","",K162-J162+H162)</f>
        <v/>
      </c>
      <c r="M162" s="9">
        <f>IF(J162="","",IF(B162&gt;EDATE(A162,12),"LT","ST"))</f>
        <v/>
      </c>
    </row>
    <row r="163" spans="1:13">
      <c r="A163" s="7"/>
      <c r="B163" s="7"/>
      <c r="C163" s="7"/>
      <c r="D163" s="7"/>
      <c r="E163" s="7"/>
      <c r="F163" s="7"/>
      <c r="G163" s="7"/>
      <c r="H163" s="7"/>
      <c r="I163" s="7"/>
      <c r="J163" s="6">
        <f>IF(OR(A163="",B163="",D163="",E163=""),"",D163*E163)</f>
        <v/>
      </c>
      <c r="K163" s="6">
        <f>IF(J163="","",F163-G163)</f>
        <v/>
      </c>
      <c r="L163" s="6">
        <f>IF(J163="","",K163-J163+H163)</f>
        <v/>
      </c>
      <c r="M163" s="9">
        <f>IF(J163="","",IF(B163&gt;EDATE(A163,12),"LT","ST"))</f>
        <v/>
      </c>
    </row>
    <row r="164" spans="1:13">
      <c r="A164" s="7"/>
      <c r="B164" s="7"/>
      <c r="C164" s="7"/>
      <c r="D164" s="7"/>
      <c r="E164" s="7"/>
      <c r="F164" s="7"/>
      <c r="G164" s="7"/>
      <c r="H164" s="7"/>
      <c r="I164" s="7"/>
      <c r="J164" s="6">
        <f>IF(OR(A164="",B164="",D164="",E164=""),"",D164*E164)</f>
        <v/>
      </c>
      <c r="K164" s="6">
        <f>IF(J164="","",F164-G164)</f>
        <v/>
      </c>
      <c r="L164" s="6">
        <f>IF(J164="","",K164-J164+H164)</f>
        <v/>
      </c>
      <c r="M164" s="9">
        <f>IF(J164="","",IF(B164&gt;EDATE(A164,12),"LT","ST"))</f>
        <v/>
      </c>
    </row>
    <row r="165" spans="1:13">
      <c r="A165" s="7"/>
      <c r="B165" s="7"/>
      <c r="C165" s="7"/>
      <c r="D165" s="7"/>
      <c r="E165" s="7"/>
      <c r="F165" s="7"/>
      <c r="G165" s="7"/>
      <c r="H165" s="7"/>
      <c r="I165" s="7"/>
      <c r="J165" s="6">
        <f>IF(OR(A165="",B165="",D165="",E165=""),"",D165*E165)</f>
        <v/>
      </c>
      <c r="K165" s="6">
        <f>IF(J165="","",F165-G165)</f>
        <v/>
      </c>
      <c r="L165" s="6">
        <f>IF(J165="","",K165-J165+H165)</f>
        <v/>
      </c>
      <c r="M165" s="9">
        <f>IF(J165="","",IF(B165&gt;EDATE(A165,12),"LT","ST"))</f>
        <v/>
      </c>
    </row>
    <row r="166" spans="1:13">
      <c r="A166" s="7"/>
      <c r="B166" s="7"/>
      <c r="C166" s="7"/>
      <c r="D166" s="7"/>
      <c r="E166" s="7"/>
      <c r="F166" s="7"/>
      <c r="G166" s="7"/>
      <c r="H166" s="7"/>
      <c r="I166" s="7"/>
      <c r="J166" s="6">
        <f>IF(OR(A166="",B166="",D166="",E166=""),"",D166*E166)</f>
        <v/>
      </c>
      <c r="K166" s="6">
        <f>IF(J166="","",F166-G166)</f>
        <v/>
      </c>
      <c r="L166" s="6">
        <f>IF(J166="","",K166-J166+H166)</f>
        <v/>
      </c>
      <c r="M166" s="9">
        <f>IF(J166="","",IF(B166&gt;EDATE(A166,12),"LT","ST"))</f>
        <v/>
      </c>
    </row>
    <row r="167" spans="1:13">
      <c r="A167" s="7"/>
      <c r="B167" s="7"/>
      <c r="C167" s="7"/>
      <c r="D167" s="7"/>
      <c r="E167" s="7"/>
      <c r="F167" s="7"/>
      <c r="G167" s="7"/>
      <c r="H167" s="7"/>
      <c r="I167" s="7"/>
      <c r="J167" s="6">
        <f>IF(OR(A167="",B167="",D167="",E167=""),"",D167*E167)</f>
        <v/>
      </c>
      <c r="K167" s="6">
        <f>IF(J167="","",F167-G167)</f>
        <v/>
      </c>
      <c r="L167" s="6">
        <f>IF(J167="","",K167-J167+H167)</f>
        <v/>
      </c>
      <c r="M167" s="9">
        <f>IF(J167="","",IF(B167&gt;EDATE(A167,12),"LT","ST"))</f>
        <v/>
      </c>
    </row>
    <row r="168" spans="1:13">
      <c r="A168" s="7"/>
      <c r="B168" s="7"/>
      <c r="C168" s="7"/>
      <c r="D168" s="7"/>
      <c r="E168" s="7"/>
      <c r="F168" s="7"/>
      <c r="G168" s="7"/>
      <c r="H168" s="7"/>
      <c r="I168" s="7"/>
      <c r="J168" s="6">
        <f>IF(OR(A168="",B168="",D168="",E168=""),"",D168*E168)</f>
        <v/>
      </c>
      <c r="K168" s="6">
        <f>IF(J168="","",F168-G168)</f>
        <v/>
      </c>
      <c r="L168" s="6">
        <f>IF(J168="","",K168-J168+H168)</f>
        <v/>
      </c>
      <c r="M168" s="9">
        <f>IF(J168="","",IF(B168&gt;EDATE(A168,12),"LT","ST"))</f>
        <v/>
      </c>
    </row>
    <row r="169" spans="1:13">
      <c r="A169" s="7"/>
      <c r="B169" s="7"/>
      <c r="C169" s="7"/>
      <c r="D169" s="7"/>
      <c r="E169" s="7"/>
      <c r="F169" s="7"/>
      <c r="G169" s="7"/>
      <c r="H169" s="7"/>
      <c r="I169" s="7"/>
      <c r="J169" s="6">
        <f>IF(OR(A169="",B169="",D169="",E169=""),"",D169*E169)</f>
        <v/>
      </c>
      <c r="K169" s="6">
        <f>IF(J169="","",F169-G169)</f>
        <v/>
      </c>
      <c r="L169" s="6">
        <f>IF(J169="","",K169-J169+H169)</f>
        <v/>
      </c>
      <c r="M169" s="9">
        <f>IF(J169="","",IF(B169&gt;EDATE(A169,12),"LT","ST"))</f>
        <v/>
      </c>
    </row>
    <row r="170" spans="1:13">
      <c r="A170" s="7"/>
      <c r="B170" s="7"/>
      <c r="C170" s="7"/>
      <c r="D170" s="7"/>
      <c r="E170" s="7"/>
      <c r="F170" s="7"/>
      <c r="G170" s="7"/>
      <c r="H170" s="7"/>
      <c r="I170" s="7"/>
      <c r="J170" s="6">
        <f>IF(OR(A170="",B170="",D170="",E170=""),"",D170*E170)</f>
        <v/>
      </c>
      <c r="K170" s="6">
        <f>IF(J170="","",F170-G170)</f>
        <v/>
      </c>
      <c r="L170" s="6">
        <f>IF(J170="","",K170-J170+H170)</f>
        <v/>
      </c>
      <c r="M170" s="9">
        <f>IF(J170="","",IF(B170&gt;EDATE(A170,12),"LT","ST"))</f>
        <v/>
      </c>
    </row>
    <row r="171" spans="1:13">
      <c r="A171" s="7"/>
      <c r="B171" s="7"/>
      <c r="C171" s="7"/>
      <c r="D171" s="7"/>
      <c r="E171" s="7"/>
      <c r="F171" s="7"/>
      <c r="G171" s="7"/>
      <c r="H171" s="7"/>
      <c r="I171" s="7"/>
      <c r="J171" s="6">
        <f>IF(OR(A171="",B171="",D171="",E171=""),"",D171*E171)</f>
        <v/>
      </c>
      <c r="K171" s="6">
        <f>IF(J171="","",F171-G171)</f>
        <v/>
      </c>
      <c r="L171" s="6">
        <f>IF(J171="","",K171-J171+H171)</f>
        <v/>
      </c>
      <c r="M171" s="9">
        <f>IF(J171="","",IF(B171&gt;EDATE(A171,12),"LT","ST"))</f>
        <v/>
      </c>
    </row>
    <row r="172" spans="1:13">
      <c r="A172" s="7"/>
      <c r="B172" s="7"/>
      <c r="C172" s="7"/>
      <c r="D172" s="7"/>
      <c r="E172" s="7"/>
      <c r="F172" s="7"/>
      <c r="G172" s="7"/>
      <c r="H172" s="7"/>
      <c r="I172" s="7"/>
      <c r="J172" s="6">
        <f>IF(OR(A172="",B172="",D172="",E172=""),"",D172*E172)</f>
        <v/>
      </c>
      <c r="K172" s="6">
        <f>IF(J172="","",F172-G172)</f>
        <v/>
      </c>
      <c r="L172" s="6">
        <f>IF(J172="","",K172-J172+H172)</f>
        <v/>
      </c>
      <c r="M172" s="9">
        <f>IF(J172="","",IF(B172&gt;EDATE(A172,12),"LT","ST"))</f>
        <v/>
      </c>
    </row>
    <row r="173" spans="1:13">
      <c r="A173" s="7"/>
      <c r="B173" s="7"/>
      <c r="C173" s="7"/>
      <c r="D173" s="7"/>
      <c r="E173" s="7"/>
      <c r="F173" s="7"/>
      <c r="G173" s="7"/>
      <c r="H173" s="7"/>
      <c r="I173" s="7"/>
      <c r="J173" s="6">
        <f>IF(OR(A173="",B173="",D173="",E173=""),"",D173*E173)</f>
        <v/>
      </c>
      <c r="K173" s="6">
        <f>IF(J173="","",F173-G173)</f>
        <v/>
      </c>
      <c r="L173" s="6">
        <f>IF(J173="","",K173-J173+H173)</f>
        <v/>
      </c>
      <c r="M173" s="9">
        <f>IF(J173="","",IF(B173&gt;EDATE(A173,12),"LT","ST"))</f>
        <v/>
      </c>
    </row>
    <row r="174" spans="1:13">
      <c r="A174" s="7"/>
      <c r="B174" s="7"/>
      <c r="C174" s="7"/>
      <c r="D174" s="7"/>
      <c r="E174" s="7"/>
      <c r="F174" s="7"/>
      <c r="G174" s="7"/>
      <c r="H174" s="7"/>
      <c r="I174" s="7"/>
      <c r="J174" s="6">
        <f>IF(OR(A174="",B174="",D174="",E174=""),"",D174*E174)</f>
        <v/>
      </c>
      <c r="K174" s="6">
        <f>IF(J174="","",F174-G174)</f>
        <v/>
      </c>
      <c r="L174" s="6">
        <f>IF(J174="","",K174-J174+H174)</f>
        <v/>
      </c>
      <c r="M174" s="9">
        <f>IF(J174="","",IF(B174&gt;EDATE(A174,12),"LT","ST"))</f>
        <v/>
      </c>
    </row>
    <row r="175" spans="1:13">
      <c r="A175" s="7"/>
      <c r="B175" s="7"/>
      <c r="C175" s="7"/>
      <c r="D175" s="7"/>
      <c r="E175" s="7"/>
      <c r="F175" s="7"/>
      <c r="G175" s="7"/>
      <c r="H175" s="7"/>
      <c r="I175" s="7"/>
      <c r="J175" s="6">
        <f>IF(OR(A175="",B175="",D175="",E175=""),"",D175*E175)</f>
        <v/>
      </c>
      <c r="K175" s="6">
        <f>IF(J175="","",F175-G175)</f>
        <v/>
      </c>
      <c r="L175" s="6">
        <f>IF(J175="","",K175-J175+H175)</f>
        <v/>
      </c>
      <c r="M175" s="9">
        <f>IF(J175="","",IF(B175&gt;EDATE(A175,12),"LT","ST"))</f>
        <v/>
      </c>
    </row>
    <row r="176" spans="1:13">
      <c r="A176" s="7"/>
      <c r="B176" s="7"/>
      <c r="C176" s="7"/>
      <c r="D176" s="7"/>
      <c r="E176" s="7"/>
      <c r="F176" s="7"/>
      <c r="G176" s="7"/>
      <c r="H176" s="7"/>
      <c r="I176" s="7"/>
      <c r="J176" s="6">
        <f>IF(OR(A176="",B176="",D176="",E176=""),"",D176*E176)</f>
        <v/>
      </c>
      <c r="K176" s="6">
        <f>IF(J176="","",F176-G176)</f>
        <v/>
      </c>
      <c r="L176" s="6">
        <f>IF(J176="","",K176-J176+H176)</f>
        <v/>
      </c>
      <c r="M176" s="9">
        <f>IF(J176="","",IF(B176&gt;EDATE(A176,12),"LT","ST"))</f>
        <v/>
      </c>
    </row>
    <row r="177" spans="1:13">
      <c r="A177" s="7"/>
      <c r="B177" s="7"/>
      <c r="C177" s="7"/>
      <c r="D177" s="7"/>
      <c r="E177" s="7"/>
      <c r="F177" s="7"/>
      <c r="G177" s="7"/>
      <c r="H177" s="7"/>
      <c r="I177" s="7"/>
      <c r="J177" s="6">
        <f>IF(OR(A177="",B177="",D177="",E177=""),"",D177*E177)</f>
        <v/>
      </c>
      <c r="K177" s="6">
        <f>IF(J177="","",F177-G177)</f>
        <v/>
      </c>
      <c r="L177" s="6">
        <f>IF(J177="","",K177-J177+H177)</f>
        <v/>
      </c>
      <c r="M177" s="9">
        <f>IF(J177="","",IF(B177&gt;EDATE(A177,12),"LT","ST"))</f>
        <v/>
      </c>
    </row>
    <row r="178" spans="1:13">
      <c r="A178" s="7"/>
      <c r="B178" s="7"/>
      <c r="C178" s="7"/>
      <c r="D178" s="7"/>
      <c r="E178" s="7"/>
      <c r="F178" s="7"/>
      <c r="G178" s="7"/>
      <c r="H178" s="7"/>
      <c r="I178" s="7"/>
      <c r="J178" s="6">
        <f>IF(OR(A178="",B178="",D178="",E178=""),"",D178*E178)</f>
        <v/>
      </c>
      <c r="K178" s="6">
        <f>IF(J178="","",F178-G178)</f>
        <v/>
      </c>
      <c r="L178" s="6">
        <f>IF(J178="","",K178-J178+H178)</f>
        <v/>
      </c>
      <c r="M178" s="9">
        <f>IF(J178="","",IF(B178&gt;EDATE(A178,12),"LT","ST"))</f>
        <v/>
      </c>
    </row>
    <row r="179" spans="1:13">
      <c r="A179" s="7"/>
      <c r="B179" s="7"/>
      <c r="C179" s="7"/>
      <c r="D179" s="7"/>
      <c r="E179" s="7"/>
      <c r="F179" s="7"/>
      <c r="G179" s="7"/>
      <c r="H179" s="7"/>
      <c r="I179" s="7"/>
      <c r="J179" s="6">
        <f>IF(OR(A179="",B179="",D179="",E179=""),"",D179*E179)</f>
        <v/>
      </c>
      <c r="K179" s="6">
        <f>IF(J179="","",F179-G179)</f>
        <v/>
      </c>
      <c r="L179" s="6">
        <f>IF(J179="","",K179-J179+H179)</f>
        <v/>
      </c>
      <c r="M179" s="9">
        <f>IF(J179="","",IF(B179&gt;EDATE(A179,12),"LT","ST"))</f>
        <v/>
      </c>
    </row>
    <row r="180" spans="1:13">
      <c r="A180" s="7"/>
      <c r="B180" s="7"/>
      <c r="C180" s="7"/>
      <c r="D180" s="7"/>
      <c r="E180" s="7"/>
      <c r="F180" s="7"/>
      <c r="G180" s="7"/>
      <c r="H180" s="7"/>
      <c r="I180" s="7"/>
      <c r="J180" s="6">
        <f>IF(OR(A180="",B180="",D180="",E180=""),"",D180*E180)</f>
        <v/>
      </c>
      <c r="K180" s="6">
        <f>IF(J180="","",F180-G180)</f>
        <v/>
      </c>
      <c r="L180" s="6">
        <f>IF(J180="","",K180-J180+H180)</f>
        <v/>
      </c>
      <c r="M180" s="9">
        <f>IF(J180="","",IF(B180&gt;EDATE(A180,12),"LT","ST"))</f>
        <v/>
      </c>
    </row>
    <row r="181" spans="1:13">
      <c r="A181" s="7"/>
      <c r="B181" s="7"/>
      <c r="C181" s="7"/>
      <c r="D181" s="7"/>
      <c r="E181" s="7"/>
      <c r="F181" s="7"/>
      <c r="G181" s="7"/>
      <c r="H181" s="7"/>
      <c r="I181" s="7"/>
      <c r="J181" s="6">
        <f>IF(OR(A181="",B181="",D181="",E181=""),"",D181*E181)</f>
        <v/>
      </c>
      <c r="K181" s="6">
        <f>IF(J181="","",F181-G181)</f>
        <v/>
      </c>
      <c r="L181" s="6">
        <f>IF(J181="","",K181-J181+H181)</f>
        <v/>
      </c>
      <c r="M181" s="9">
        <f>IF(J181="","",IF(B181&gt;EDATE(A181,12),"LT","ST"))</f>
        <v/>
      </c>
    </row>
    <row r="182" spans="1:13">
      <c r="A182" s="7"/>
      <c r="B182" s="7"/>
      <c r="C182" s="7"/>
      <c r="D182" s="7"/>
      <c r="E182" s="7"/>
      <c r="F182" s="7"/>
      <c r="G182" s="7"/>
      <c r="H182" s="7"/>
      <c r="I182" s="7"/>
      <c r="J182" s="6">
        <f>IF(OR(A182="",B182="",D182="",E182=""),"",D182*E182)</f>
        <v/>
      </c>
      <c r="K182" s="6">
        <f>IF(J182="","",F182-G182)</f>
        <v/>
      </c>
      <c r="L182" s="6">
        <f>IF(J182="","",K182-J182+H182)</f>
        <v/>
      </c>
      <c r="M182" s="9">
        <f>IF(J182="","",IF(B182&gt;EDATE(A182,12),"LT","ST"))</f>
        <v/>
      </c>
    </row>
    <row r="183" spans="1:13">
      <c r="A183" s="7"/>
      <c r="B183" s="7"/>
      <c r="C183" s="7"/>
      <c r="D183" s="7"/>
      <c r="E183" s="7"/>
      <c r="F183" s="7"/>
      <c r="G183" s="7"/>
      <c r="H183" s="7"/>
      <c r="I183" s="7"/>
      <c r="J183" s="6">
        <f>IF(OR(A183="",B183="",D183="",E183=""),"",D183*E183)</f>
        <v/>
      </c>
      <c r="K183" s="6">
        <f>IF(J183="","",F183-G183)</f>
        <v/>
      </c>
      <c r="L183" s="6">
        <f>IF(J183="","",K183-J183+H183)</f>
        <v/>
      </c>
      <c r="M183" s="9">
        <f>IF(J183="","",IF(B183&gt;EDATE(A183,12),"LT","ST"))</f>
        <v/>
      </c>
    </row>
    <row r="184" spans="1:13">
      <c r="A184" s="7"/>
      <c r="B184" s="7"/>
      <c r="C184" s="7"/>
      <c r="D184" s="7"/>
      <c r="E184" s="7"/>
      <c r="F184" s="7"/>
      <c r="G184" s="7"/>
      <c r="H184" s="7"/>
      <c r="I184" s="7"/>
      <c r="J184" s="6">
        <f>IF(OR(A184="",B184="",D184="",E184=""),"",D184*E184)</f>
        <v/>
      </c>
      <c r="K184" s="6">
        <f>IF(J184="","",F184-G184)</f>
        <v/>
      </c>
      <c r="L184" s="6">
        <f>IF(J184="","",K184-J184+H184)</f>
        <v/>
      </c>
      <c r="M184" s="9">
        <f>IF(J184="","",IF(B184&gt;EDATE(A184,12),"LT","ST"))</f>
        <v/>
      </c>
    </row>
    <row r="185" spans="1:13">
      <c r="A185" s="7"/>
      <c r="B185" s="7"/>
      <c r="C185" s="7"/>
      <c r="D185" s="7"/>
      <c r="E185" s="7"/>
      <c r="F185" s="7"/>
      <c r="G185" s="7"/>
      <c r="H185" s="7"/>
      <c r="I185" s="7"/>
      <c r="J185" s="6">
        <f>IF(OR(A185="",B185="",D185="",E185=""),"",D185*E185)</f>
        <v/>
      </c>
      <c r="K185" s="6">
        <f>IF(J185="","",F185-G185)</f>
        <v/>
      </c>
      <c r="L185" s="6">
        <f>IF(J185="","",K185-J185+H185)</f>
        <v/>
      </c>
      <c r="M185" s="9">
        <f>IF(J185="","",IF(B185&gt;EDATE(A185,12),"LT","ST"))</f>
        <v/>
      </c>
    </row>
    <row r="186" spans="1:13">
      <c r="A186" s="7"/>
      <c r="B186" s="7"/>
      <c r="C186" s="7"/>
      <c r="D186" s="7"/>
      <c r="E186" s="7"/>
      <c r="F186" s="7"/>
      <c r="G186" s="7"/>
      <c r="H186" s="7"/>
      <c r="I186" s="7"/>
      <c r="J186" s="6">
        <f>IF(OR(A186="",B186="",D186="",E186=""),"",D186*E186)</f>
        <v/>
      </c>
      <c r="K186" s="6">
        <f>IF(J186="","",F186-G186)</f>
        <v/>
      </c>
      <c r="L186" s="6">
        <f>IF(J186="","",K186-J186+H186)</f>
        <v/>
      </c>
      <c r="M186" s="9">
        <f>IF(J186="","",IF(B186&gt;EDATE(A186,12),"LT","ST"))</f>
        <v/>
      </c>
    </row>
    <row r="187" spans="1:13">
      <c r="A187" s="7"/>
      <c r="B187" s="7"/>
      <c r="C187" s="7"/>
      <c r="D187" s="7"/>
      <c r="E187" s="7"/>
      <c r="F187" s="7"/>
      <c r="G187" s="7"/>
      <c r="H187" s="7"/>
      <c r="I187" s="7"/>
      <c r="J187" s="6">
        <f>IF(OR(A187="",B187="",D187="",E187=""),"",D187*E187)</f>
        <v/>
      </c>
      <c r="K187" s="6">
        <f>IF(J187="","",F187-G187)</f>
        <v/>
      </c>
      <c r="L187" s="6">
        <f>IF(J187="","",K187-J187+H187)</f>
        <v/>
      </c>
      <c r="M187" s="9">
        <f>IF(J187="","",IF(B187&gt;EDATE(A187,12),"LT","ST"))</f>
        <v/>
      </c>
    </row>
    <row r="188" spans="1:13">
      <c r="A188" s="7"/>
      <c r="B188" s="7"/>
      <c r="C188" s="7"/>
      <c r="D188" s="7"/>
      <c r="E188" s="7"/>
      <c r="F188" s="7"/>
      <c r="G188" s="7"/>
      <c r="H188" s="7"/>
      <c r="I188" s="7"/>
      <c r="J188" s="6">
        <f>IF(OR(A188="",B188="",D188="",E188=""),"",D188*E188)</f>
        <v/>
      </c>
      <c r="K188" s="6">
        <f>IF(J188="","",F188-G188)</f>
        <v/>
      </c>
      <c r="L188" s="6">
        <f>IF(J188="","",K188-J188+H188)</f>
        <v/>
      </c>
      <c r="M188" s="9">
        <f>IF(J188="","",IF(B188&gt;EDATE(A188,12),"LT","ST"))</f>
        <v/>
      </c>
    </row>
    <row r="189" spans="1:13">
      <c r="A189" s="7"/>
      <c r="B189" s="7"/>
      <c r="C189" s="7"/>
      <c r="D189" s="7"/>
      <c r="E189" s="7"/>
      <c r="F189" s="7"/>
      <c r="G189" s="7"/>
      <c r="H189" s="7"/>
      <c r="I189" s="7"/>
      <c r="J189" s="6">
        <f>IF(OR(A189="",B189="",D189="",E189=""),"",D189*E189)</f>
        <v/>
      </c>
      <c r="K189" s="6">
        <f>IF(J189="","",F189-G189)</f>
        <v/>
      </c>
      <c r="L189" s="6">
        <f>IF(J189="","",K189-J189+H189)</f>
        <v/>
      </c>
      <c r="M189" s="9">
        <f>IF(J189="","",IF(B189&gt;EDATE(A189,12),"LT","ST"))</f>
        <v/>
      </c>
    </row>
    <row r="190" spans="1:13">
      <c r="A190" s="7"/>
      <c r="B190" s="7"/>
      <c r="C190" s="7"/>
      <c r="D190" s="7"/>
      <c r="E190" s="7"/>
      <c r="F190" s="7"/>
      <c r="G190" s="7"/>
      <c r="H190" s="7"/>
      <c r="I190" s="7"/>
      <c r="J190" s="6">
        <f>IF(OR(A190="",B190="",D190="",E190=""),"",D190*E190)</f>
        <v/>
      </c>
      <c r="K190" s="6">
        <f>IF(J190="","",F190-G190)</f>
        <v/>
      </c>
      <c r="L190" s="6">
        <f>IF(J190="","",K190-J190+H190)</f>
        <v/>
      </c>
      <c r="M190" s="9">
        <f>IF(J190="","",IF(B190&gt;EDATE(A190,12),"LT","ST"))</f>
        <v/>
      </c>
    </row>
    <row r="191" spans="1:13">
      <c r="A191" s="7"/>
      <c r="B191" s="7"/>
      <c r="C191" s="7"/>
      <c r="D191" s="7"/>
      <c r="E191" s="7"/>
      <c r="F191" s="7"/>
      <c r="G191" s="7"/>
      <c r="H191" s="7"/>
      <c r="I191" s="7"/>
      <c r="J191" s="6">
        <f>IF(OR(A191="",B191="",D191="",E191=""),"",D191*E191)</f>
        <v/>
      </c>
      <c r="K191" s="6">
        <f>IF(J191="","",F191-G191)</f>
        <v/>
      </c>
      <c r="L191" s="6">
        <f>IF(J191="","",K191-J191+H191)</f>
        <v/>
      </c>
      <c r="M191" s="9">
        <f>IF(J191="","",IF(B191&gt;EDATE(A191,12),"LT","ST"))</f>
        <v/>
      </c>
    </row>
    <row r="192" spans="1:13">
      <c r="A192" s="7"/>
      <c r="B192" s="7"/>
      <c r="C192" s="7"/>
      <c r="D192" s="7"/>
      <c r="E192" s="7"/>
      <c r="F192" s="7"/>
      <c r="G192" s="7"/>
      <c r="H192" s="7"/>
      <c r="I192" s="7"/>
      <c r="J192" s="6">
        <f>IF(OR(A192="",B192="",D192="",E192=""),"",D192*E192)</f>
        <v/>
      </c>
      <c r="K192" s="6">
        <f>IF(J192="","",F192-G192)</f>
        <v/>
      </c>
      <c r="L192" s="6">
        <f>IF(J192="","",K192-J192+H192)</f>
        <v/>
      </c>
      <c r="M192" s="9">
        <f>IF(J192="","",IF(B192&gt;EDATE(A192,12),"LT","ST"))</f>
        <v/>
      </c>
    </row>
    <row r="193" spans="1:13">
      <c r="A193" s="7"/>
      <c r="B193" s="7"/>
      <c r="C193" s="7"/>
      <c r="D193" s="7"/>
      <c r="E193" s="7"/>
      <c r="F193" s="7"/>
      <c r="G193" s="7"/>
      <c r="H193" s="7"/>
      <c r="I193" s="7"/>
      <c r="J193" s="6">
        <f>IF(OR(A193="",B193="",D193="",E193=""),"",D193*E193)</f>
        <v/>
      </c>
      <c r="K193" s="6">
        <f>IF(J193="","",F193-G193)</f>
        <v/>
      </c>
      <c r="L193" s="6">
        <f>IF(J193="","",K193-J193+H193)</f>
        <v/>
      </c>
      <c r="M193" s="9">
        <f>IF(J193="","",IF(B193&gt;EDATE(A193,12),"LT","ST"))</f>
        <v/>
      </c>
    </row>
    <row r="194" spans="1:13">
      <c r="A194" s="7"/>
      <c r="B194" s="7"/>
      <c r="C194" s="7"/>
      <c r="D194" s="7"/>
      <c r="E194" s="7"/>
      <c r="F194" s="7"/>
      <c r="G194" s="7"/>
      <c r="H194" s="7"/>
      <c r="I194" s="7"/>
      <c r="J194" s="6">
        <f>IF(OR(A194="",B194="",D194="",E194=""),"",D194*E194)</f>
        <v/>
      </c>
      <c r="K194" s="6">
        <f>IF(J194="","",F194-G194)</f>
        <v/>
      </c>
      <c r="L194" s="6">
        <f>IF(J194="","",K194-J194+H194)</f>
        <v/>
      </c>
      <c r="M194" s="9">
        <f>IF(J194="","",IF(B194&gt;EDATE(A194,12),"LT","ST"))</f>
        <v/>
      </c>
    </row>
    <row r="195" spans="1:13">
      <c r="A195" s="7"/>
      <c r="B195" s="7"/>
      <c r="C195" s="7"/>
      <c r="D195" s="7"/>
      <c r="E195" s="7"/>
      <c r="F195" s="7"/>
      <c r="G195" s="7"/>
      <c r="H195" s="7"/>
      <c r="I195" s="7"/>
      <c r="J195" s="6">
        <f>IF(OR(A195="",B195="",D195="",E195=""),"",D195*E195)</f>
        <v/>
      </c>
      <c r="K195" s="6">
        <f>IF(J195="","",F195-G195)</f>
        <v/>
      </c>
      <c r="L195" s="6">
        <f>IF(J195="","",K195-J195+H195)</f>
        <v/>
      </c>
      <c r="M195" s="9">
        <f>IF(J195="","",IF(B195&gt;EDATE(A195,12),"LT","ST"))</f>
        <v/>
      </c>
    </row>
    <row r="196" spans="1:13">
      <c r="A196" s="7"/>
      <c r="B196" s="7"/>
      <c r="C196" s="7"/>
      <c r="D196" s="7"/>
      <c r="E196" s="7"/>
      <c r="F196" s="7"/>
      <c r="G196" s="7"/>
      <c r="H196" s="7"/>
      <c r="I196" s="7"/>
      <c r="J196" s="6">
        <f>IF(OR(A196="",B196="",D196="",E196=""),"",D196*E196)</f>
        <v/>
      </c>
      <c r="K196" s="6">
        <f>IF(J196="","",F196-G196)</f>
        <v/>
      </c>
      <c r="L196" s="6">
        <f>IF(J196="","",K196-J196+H196)</f>
        <v/>
      </c>
      <c r="M196" s="9">
        <f>IF(J196="","",IF(B196&gt;EDATE(A196,12),"LT","ST"))</f>
        <v/>
      </c>
    </row>
    <row r="197" spans="1:13">
      <c r="A197" s="7"/>
      <c r="B197" s="7"/>
      <c r="C197" s="7"/>
      <c r="D197" s="7"/>
      <c r="E197" s="7"/>
      <c r="F197" s="7"/>
      <c r="G197" s="7"/>
      <c r="H197" s="7"/>
      <c r="I197" s="7"/>
      <c r="J197" s="6">
        <f>IF(OR(A197="",B197="",D197="",E197=""),"",D197*E197)</f>
        <v/>
      </c>
      <c r="K197" s="6">
        <f>IF(J197="","",F197-G197)</f>
        <v/>
      </c>
      <c r="L197" s="6">
        <f>IF(J197="","",K197-J197+H197)</f>
        <v/>
      </c>
      <c r="M197" s="9">
        <f>IF(J197="","",IF(B197&gt;EDATE(A197,12),"LT","ST"))</f>
        <v/>
      </c>
    </row>
    <row r="198" spans="1:13">
      <c r="A198" s="7"/>
      <c r="B198" s="7"/>
      <c r="C198" s="7"/>
      <c r="D198" s="7"/>
      <c r="E198" s="7"/>
      <c r="F198" s="7"/>
      <c r="G198" s="7"/>
      <c r="H198" s="7"/>
      <c r="I198" s="7"/>
      <c r="J198" s="6">
        <f>IF(OR(A198="",B198="",D198="",E198=""),"",D198*E198)</f>
        <v/>
      </c>
      <c r="K198" s="6">
        <f>IF(J198="","",F198-G198)</f>
        <v/>
      </c>
      <c r="L198" s="6">
        <f>IF(J198="","",K198-J198+H198)</f>
        <v/>
      </c>
      <c r="M198" s="9">
        <f>IF(J198="","",IF(B198&gt;EDATE(A198,12),"LT","ST"))</f>
        <v/>
      </c>
    </row>
    <row r="199" spans="1:13">
      <c r="A199" s="7"/>
      <c r="B199" s="7"/>
      <c r="C199" s="7"/>
      <c r="D199" s="7"/>
      <c r="E199" s="7"/>
      <c r="F199" s="7"/>
      <c r="G199" s="7"/>
      <c r="H199" s="7"/>
      <c r="I199" s="7"/>
      <c r="J199" s="6">
        <f>IF(OR(A199="",B199="",D199="",E199=""),"",D199*E199)</f>
        <v/>
      </c>
      <c r="K199" s="6">
        <f>IF(J199="","",F199-G199)</f>
        <v/>
      </c>
      <c r="L199" s="6">
        <f>IF(J199="","",K199-J199+H199)</f>
        <v/>
      </c>
      <c r="M199" s="9">
        <f>IF(J199="","",IF(B199&gt;EDATE(A199,12),"LT","ST"))</f>
        <v/>
      </c>
    </row>
    <row r="200" spans="1:13">
      <c r="A200" s="7"/>
      <c r="B200" s="7"/>
      <c r="C200" s="7"/>
      <c r="D200" s="7"/>
      <c r="E200" s="7"/>
      <c r="F200" s="7"/>
      <c r="G200" s="7"/>
      <c r="H200" s="7"/>
      <c r="I200" s="7"/>
      <c r="J200" s="6">
        <f>IF(OR(A200="",B200="",D200="",E200=""),"",D200*E200)</f>
        <v/>
      </c>
      <c r="K200" s="6">
        <f>IF(J200="","",F200-G200)</f>
        <v/>
      </c>
      <c r="L200" s="6">
        <f>IF(J200="","",K200-J200+H200)</f>
        <v/>
      </c>
      <c r="M200" s="9">
        <f>IF(J200="","",IF(B200&gt;EDATE(A200,12),"LT","ST"))</f>
        <v/>
      </c>
    </row>
    <row r="201" spans="1:13">
      <c r="A201" s="7"/>
      <c r="B201" s="7"/>
      <c r="C201" s="7"/>
      <c r="D201" s="7"/>
      <c r="E201" s="7"/>
      <c r="F201" s="7"/>
      <c r="G201" s="7"/>
      <c r="H201" s="7"/>
      <c r="I201" s="7"/>
      <c r="J201" s="6">
        <f>IF(OR(A201="",B201="",D201="",E201=""),"",D201*E201)</f>
        <v/>
      </c>
      <c r="K201" s="6">
        <f>IF(J201="","",F201-G201)</f>
        <v/>
      </c>
      <c r="L201" s="6">
        <f>IF(J201="","",K201-J201+H201)</f>
        <v/>
      </c>
      <c r="M201" s="9">
        <f>IF(J201="","",IF(B201&gt;EDATE(A201,12),"LT","ST"))</f>
        <v/>
      </c>
    </row>
    <row r="202" spans="1:13">
      <c r="A202" s="7"/>
      <c r="B202" s="7"/>
      <c r="C202" s="7"/>
      <c r="D202" s="7"/>
      <c r="E202" s="7"/>
      <c r="F202" s="7"/>
      <c r="G202" s="7"/>
      <c r="H202" s="7"/>
      <c r="I202" s="7"/>
      <c r="J202" s="6">
        <f>IF(OR(A202="",B202="",D202="",E202=""),"",D202*E202)</f>
        <v/>
      </c>
      <c r="K202" s="6">
        <f>IF(J202="","",F202-G202)</f>
        <v/>
      </c>
      <c r="L202" s="6">
        <f>IF(J202="","",K202-J202+H202)</f>
        <v/>
      </c>
      <c r="M202" s="9">
        <f>IF(J202="","",IF(B202&gt;EDATE(A202,12),"LT","ST"))</f>
        <v/>
      </c>
    </row>
    <row r="203" spans="1:13">
      <c r="A203" s="7"/>
      <c r="B203" s="7"/>
      <c r="C203" s="7"/>
      <c r="D203" s="7"/>
      <c r="E203" s="7"/>
      <c r="F203" s="7"/>
      <c r="G203" s="7"/>
      <c r="H203" s="7"/>
      <c r="I203" s="7"/>
      <c r="J203" s="6">
        <f>IF(OR(A203="",B203="",D203="",E203=""),"",D203*E203)</f>
        <v/>
      </c>
      <c r="K203" s="6">
        <f>IF(J203="","",F203-G203)</f>
        <v/>
      </c>
      <c r="L203" s="6">
        <f>IF(J203="","",K203-J203+H203)</f>
        <v/>
      </c>
      <c r="M203" s="9">
        <f>IF(J203="","",IF(B203&gt;EDATE(A203,12),"LT","ST"))</f>
        <v/>
      </c>
    </row>
    <row r="204" spans="1:13">
      <c r="A204" s="7"/>
      <c r="B204" s="7"/>
      <c r="C204" s="7"/>
      <c r="D204" s="7"/>
      <c r="E204" s="7"/>
      <c r="F204" s="7"/>
      <c r="G204" s="7"/>
      <c r="H204" s="7"/>
      <c r="I204" s="7"/>
      <c r="J204" s="6">
        <f>IF(OR(A204="",B204="",D204="",E204=""),"",D204*E204)</f>
        <v/>
      </c>
      <c r="K204" s="6">
        <f>IF(J204="","",F204-G204)</f>
        <v/>
      </c>
      <c r="L204" s="6">
        <f>IF(J204="","",K204-J204+H204)</f>
        <v/>
      </c>
      <c r="M204" s="9">
        <f>IF(J204="","",IF(B204&gt;EDATE(A204,12),"LT","ST"))</f>
        <v/>
      </c>
    </row>
    <row r="205" spans="1:13">
      <c r="A205" s="7"/>
      <c r="B205" s="7"/>
      <c r="C205" s="7"/>
      <c r="D205" s="7"/>
      <c r="E205" s="7"/>
      <c r="F205" s="7"/>
      <c r="G205" s="7"/>
      <c r="H205" s="7"/>
      <c r="I205" s="7"/>
      <c r="J205" s="6">
        <f>IF(OR(A205="",B205="",D205="",E205=""),"",D205*E205)</f>
        <v/>
      </c>
      <c r="K205" s="6">
        <f>IF(J205="","",F205-G205)</f>
        <v/>
      </c>
      <c r="L205" s="6">
        <f>IF(J205="","",K205-J205+H205)</f>
        <v/>
      </c>
      <c r="M205" s="9">
        <f>IF(J205="","",IF(B205&gt;EDATE(A205,12),"LT","ST"))</f>
        <v/>
      </c>
    </row>
    <row r="206" spans="1:13">
      <c r="A206" s="7"/>
      <c r="B206" s="7"/>
      <c r="C206" s="7"/>
      <c r="D206" s="7"/>
      <c r="E206" s="7"/>
      <c r="F206" s="7"/>
      <c r="G206" s="7"/>
      <c r="H206" s="7"/>
      <c r="I206" s="7"/>
      <c r="J206" s="6">
        <f>IF(OR(A206="",B206="",D206="",E206=""),"",D206*E206)</f>
        <v/>
      </c>
      <c r="K206" s="6">
        <f>IF(J206="","",F206-G206)</f>
        <v/>
      </c>
      <c r="L206" s="6">
        <f>IF(J206="","",K206-J206+H206)</f>
        <v/>
      </c>
      <c r="M206" s="9">
        <f>IF(J206="","",IF(B206&gt;EDATE(A206,12),"LT","ST"))</f>
        <v/>
      </c>
    </row>
    <row r="207" spans="1:13">
      <c r="A207" s="7"/>
      <c r="B207" s="7"/>
      <c r="C207" s="7"/>
      <c r="D207" s="7"/>
      <c r="E207" s="7"/>
      <c r="F207" s="7"/>
      <c r="G207" s="7"/>
      <c r="H207" s="7"/>
      <c r="I207" s="7"/>
      <c r="J207" s="6">
        <f>IF(OR(A207="",B207="",D207="",E207=""),"",D207*E207)</f>
        <v/>
      </c>
      <c r="K207" s="6">
        <f>IF(J207="","",F207-G207)</f>
        <v/>
      </c>
      <c r="L207" s="6">
        <f>IF(J207="","",K207-J207+H207)</f>
        <v/>
      </c>
      <c r="M207" s="9">
        <f>IF(J207="","",IF(B207&gt;EDATE(A207,12),"LT","ST"))</f>
        <v/>
      </c>
    </row>
    <row r="208" spans="1:13">
      <c r="A208" s="7"/>
      <c r="B208" s="7"/>
      <c r="C208" s="7"/>
      <c r="D208" s="7"/>
      <c r="E208" s="7"/>
      <c r="F208" s="7"/>
      <c r="G208" s="7"/>
      <c r="H208" s="7"/>
      <c r="I208" s="7"/>
      <c r="J208" s="6">
        <f>IF(OR(A208="",B208="",D208="",E208=""),"",D208*E208)</f>
        <v/>
      </c>
      <c r="K208" s="6">
        <f>IF(J208="","",F208-G208)</f>
        <v/>
      </c>
      <c r="L208" s="6">
        <f>IF(J208="","",K208-J208+H208)</f>
        <v/>
      </c>
      <c r="M208" s="9">
        <f>IF(J208="","",IF(B208&gt;EDATE(A208,12),"LT","ST"))</f>
        <v/>
      </c>
    </row>
    <row r="209" spans="1:13">
      <c r="A209" s="7"/>
      <c r="B209" s="7"/>
      <c r="C209" s="7"/>
      <c r="D209" s="7"/>
      <c r="E209" s="7"/>
      <c r="F209" s="7"/>
      <c r="G209" s="7"/>
      <c r="H209" s="7"/>
      <c r="I209" s="7"/>
      <c r="J209" s="6">
        <f>IF(OR(A209="",B209="",D209="",E209=""),"",D209*E209)</f>
        <v/>
      </c>
      <c r="K209" s="6">
        <f>IF(J209="","",F209-G209)</f>
        <v/>
      </c>
      <c r="L209" s="6">
        <f>IF(J209="","",K209-J209+H209)</f>
        <v/>
      </c>
      <c r="M209" s="9">
        <f>IF(J209="","",IF(B209&gt;EDATE(A209,12),"LT","ST"))</f>
        <v/>
      </c>
    </row>
    <row r="210" spans="1:13">
      <c r="A210" s="7"/>
      <c r="B210" s="7"/>
      <c r="C210" s="7"/>
      <c r="D210" s="7"/>
      <c r="E210" s="7"/>
      <c r="F210" s="7"/>
      <c r="G210" s="7"/>
      <c r="H210" s="7"/>
      <c r="I210" s="7"/>
      <c r="J210" s="6">
        <f>IF(OR(A210="",B210="",D210="",E210=""),"",D210*E210)</f>
        <v/>
      </c>
      <c r="K210" s="6">
        <f>IF(J210="","",F210-G210)</f>
        <v/>
      </c>
      <c r="L210" s="6">
        <f>IF(J210="","",K210-J210+H210)</f>
        <v/>
      </c>
      <c r="M210" s="9">
        <f>IF(J210="","",IF(B210&gt;EDATE(A210,12),"LT","ST"))</f>
        <v/>
      </c>
    </row>
    <row r="211" spans="1:13">
      <c r="A211" s="7"/>
      <c r="B211" s="7"/>
      <c r="C211" s="7"/>
      <c r="D211" s="7"/>
      <c r="E211" s="7"/>
      <c r="F211" s="7"/>
      <c r="G211" s="7"/>
      <c r="H211" s="7"/>
      <c r="I211" s="7"/>
      <c r="J211" s="6">
        <f>IF(OR(A211="",B211="",D211="",E211=""),"",D211*E211)</f>
        <v/>
      </c>
      <c r="K211" s="6">
        <f>IF(J211="","",F211-G211)</f>
        <v/>
      </c>
      <c r="L211" s="6">
        <f>IF(J211="","",K211-J211+H211)</f>
        <v/>
      </c>
      <c r="M211" s="9">
        <f>IF(J211="","",IF(B211&gt;EDATE(A211,12),"LT","ST"))</f>
        <v/>
      </c>
    </row>
    <row r="212" spans="1:13">
      <c r="A212" s="7"/>
      <c r="B212" s="7"/>
      <c r="C212" s="7"/>
      <c r="D212" s="7"/>
      <c r="E212" s="7"/>
      <c r="F212" s="7"/>
      <c r="G212" s="7"/>
      <c r="H212" s="7"/>
      <c r="I212" s="7"/>
      <c r="J212" s="6">
        <f>IF(OR(A212="",B212="",D212="",E212=""),"",D212*E212)</f>
        <v/>
      </c>
      <c r="K212" s="6">
        <f>IF(J212="","",F212-G212)</f>
        <v/>
      </c>
      <c r="L212" s="6">
        <f>IF(J212="","",K212-J212+H212)</f>
        <v/>
      </c>
      <c r="M212" s="9">
        <f>IF(J212="","",IF(B212&gt;EDATE(A212,12),"LT","ST"))</f>
        <v/>
      </c>
    </row>
    <row r="213" spans="1:13">
      <c r="A213" s="7"/>
      <c r="B213" s="7"/>
      <c r="C213" s="7"/>
      <c r="D213" s="7"/>
      <c r="E213" s="7"/>
      <c r="F213" s="7"/>
      <c r="G213" s="7"/>
      <c r="H213" s="7"/>
      <c r="I213" s="7"/>
      <c r="J213" s="6">
        <f>IF(OR(A213="",B213="",D213="",E213=""),"",D213*E213)</f>
        <v/>
      </c>
      <c r="K213" s="6">
        <f>IF(J213="","",F213-G213)</f>
        <v/>
      </c>
      <c r="L213" s="6">
        <f>IF(J213="","",K213-J213+H213)</f>
        <v/>
      </c>
      <c r="M213" s="9">
        <f>IF(J213="","",IF(B213&gt;EDATE(A213,12),"LT","ST"))</f>
        <v/>
      </c>
    </row>
    <row r="214" spans="1:13">
      <c r="A214" s="7"/>
      <c r="B214" s="7"/>
      <c r="C214" s="7"/>
      <c r="D214" s="7"/>
      <c r="E214" s="7"/>
      <c r="F214" s="7"/>
      <c r="G214" s="7"/>
      <c r="H214" s="7"/>
      <c r="I214" s="7"/>
      <c r="J214" s="6">
        <f>IF(OR(A214="",B214="",D214="",E214=""),"",D214*E214)</f>
        <v/>
      </c>
      <c r="K214" s="6">
        <f>IF(J214="","",F214-G214)</f>
        <v/>
      </c>
      <c r="L214" s="6">
        <f>IF(J214="","",K214-J214+H214)</f>
        <v/>
      </c>
      <c r="M214" s="9">
        <f>IF(J214="","",IF(B214&gt;EDATE(A214,12),"LT","ST"))</f>
        <v/>
      </c>
    </row>
    <row r="215" spans="1:13">
      <c r="A215" s="7"/>
      <c r="B215" s="7"/>
      <c r="C215" s="7"/>
      <c r="D215" s="7"/>
      <c r="E215" s="7"/>
      <c r="F215" s="7"/>
      <c r="G215" s="7"/>
      <c r="H215" s="7"/>
      <c r="I215" s="7"/>
      <c r="J215" s="6">
        <f>IF(OR(A215="",B215="",D215="",E215=""),"",D215*E215)</f>
        <v/>
      </c>
      <c r="K215" s="6">
        <f>IF(J215="","",F215-G215)</f>
        <v/>
      </c>
      <c r="L215" s="6">
        <f>IF(J215="","",K215-J215+H215)</f>
        <v/>
      </c>
      <c r="M215" s="9">
        <f>IF(J215="","",IF(B215&gt;EDATE(A215,12),"LT","ST"))</f>
        <v/>
      </c>
    </row>
    <row r="216" spans="1:13">
      <c r="A216" s="7"/>
      <c r="B216" s="7"/>
      <c r="C216" s="7"/>
      <c r="D216" s="7"/>
      <c r="E216" s="7"/>
      <c r="F216" s="7"/>
      <c r="G216" s="7"/>
      <c r="H216" s="7"/>
      <c r="I216" s="7"/>
      <c r="J216" s="6">
        <f>IF(OR(A216="",B216="",D216="",E216=""),"",D216*E216)</f>
        <v/>
      </c>
      <c r="K216" s="6">
        <f>IF(J216="","",F216-G216)</f>
        <v/>
      </c>
      <c r="L216" s="6">
        <f>IF(J216="","",K216-J216+H216)</f>
        <v/>
      </c>
      <c r="M216" s="9">
        <f>IF(J216="","",IF(B216&gt;EDATE(A216,12),"LT","ST"))</f>
        <v/>
      </c>
    </row>
    <row r="217" spans="1:13">
      <c r="A217" s="7"/>
      <c r="B217" s="7"/>
      <c r="C217" s="7"/>
      <c r="D217" s="7"/>
      <c r="E217" s="7"/>
      <c r="F217" s="7"/>
      <c r="G217" s="7"/>
      <c r="H217" s="7"/>
      <c r="I217" s="7"/>
      <c r="J217" s="6">
        <f>IF(OR(A217="",B217="",D217="",E217=""),"",D217*E217)</f>
        <v/>
      </c>
      <c r="K217" s="6">
        <f>IF(J217="","",F217-G217)</f>
        <v/>
      </c>
      <c r="L217" s="6">
        <f>IF(J217="","",K217-J217+H217)</f>
        <v/>
      </c>
      <c r="M217" s="9">
        <f>IF(J217="","",IF(B217&gt;EDATE(A217,12),"LT","ST"))</f>
        <v/>
      </c>
    </row>
    <row r="218" spans="1:13">
      <c r="A218" s="7"/>
      <c r="B218" s="7"/>
      <c r="C218" s="7"/>
      <c r="D218" s="7"/>
      <c r="E218" s="7"/>
      <c r="F218" s="7"/>
      <c r="G218" s="7"/>
      <c r="H218" s="7"/>
      <c r="I218" s="7"/>
      <c r="J218" s="6">
        <f>IF(OR(A218="",B218="",D218="",E218=""),"",D218*E218)</f>
        <v/>
      </c>
      <c r="K218" s="6">
        <f>IF(J218="","",F218-G218)</f>
        <v/>
      </c>
      <c r="L218" s="6">
        <f>IF(J218="","",K218-J218+H218)</f>
        <v/>
      </c>
      <c r="M218" s="9">
        <f>IF(J218="","",IF(B218&gt;EDATE(A218,12),"LT","ST"))</f>
        <v/>
      </c>
    </row>
    <row r="219" spans="1:13">
      <c r="A219" s="7"/>
      <c r="B219" s="7"/>
      <c r="C219" s="7"/>
      <c r="D219" s="7"/>
      <c r="E219" s="7"/>
      <c r="F219" s="7"/>
      <c r="G219" s="7"/>
      <c r="H219" s="7"/>
      <c r="I219" s="7"/>
      <c r="J219" s="6">
        <f>IF(OR(A219="",B219="",D219="",E219=""),"",D219*E219)</f>
        <v/>
      </c>
      <c r="K219" s="6">
        <f>IF(J219="","",F219-G219)</f>
        <v/>
      </c>
      <c r="L219" s="6">
        <f>IF(J219="","",K219-J219+H219)</f>
        <v/>
      </c>
      <c r="M219" s="9">
        <f>IF(J219="","",IF(B219&gt;EDATE(A219,12),"LT","ST"))</f>
        <v/>
      </c>
    </row>
    <row r="220" spans="1:13">
      <c r="A220" s="7"/>
      <c r="B220" s="7"/>
      <c r="C220" s="7"/>
      <c r="D220" s="7"/>
      <c r="E220" s="7"/>
      <c r="F220" s="7"/>
      <c r="G220" s="7"/>
      <c r="H220" s="7"/>
      <c r="I220" s="7"/>
      <c r="J220" s="6">
        <f>IF(OR(A220="",B220="",D220="",E220=""),"",D220*E220)</f>
        <v/>
      </c>
      <c r="K220" s="6">
        <f>IF(J220="","",F220-G220)</f>
        <v/>
      </c>
      <c r="L220" s="6">
        <f>IF(J220="","",K220-J220+H220)</f>
        <v/>
      </c>
      <c r="M220" s="9">
        <f>IF(J220="","",IF(B220&gt;EDATE(A220,12),"LT","ST"))</f>
        <v/>
      </c>
    </row>
    <row r="221" spans="1:13">
      <c r="A221" s="7"/>
      <c r="B221" s="7"/>
      <c r="C221" s="7"/>
      <c r="D221" s="7"/>
      <c r="E221" s="7"/>
      <c r="F221" s="7"/>
      <c r="G221" s="7"/>
      <c r="H221" s="7"/>
      <c r="I221" s="7"/>
      <c r="J221" s="6">
        <f>IF(OR(A221="",B221="",D221="",E221=""),"",D221*E221)</f>
        <v/>
      </c>
      <c r="K221" s="6">
        <f>IF(J221="","",F221-G221)</f>
        <v/>
      </c>
      <c r="L221" s="6">
        <f>IF(J221="","",K221-J221+H221)</f>
        <v/>
      </c>
      <c r="M221" s="9">
        <f>IF(J221="","",IF(B221&gt;EDATE(A221,12),"LT","ST"))</f>
        <v/>
      </c>
    </row>
    <row r="222" spans="1:13">
      <c r="A222" s="7"/>
      <c r="B222" s="7"/>
      <c r="C222" s="7"/>
      <c r="D222" s="7"/>
      <c r="E222" s="7"/>
      <c r="F222" s="7"/>
      <c r="G222" s="7"/>
      <c r="H222" s="7"/>
      <c r="I222" s="7"/>
      <c r="J222" s="6">
        <f>IF(OR(A222="",B222="",D222="",E222=""),"",D222*E222)</f>
        <v/>
      </c>
      <c r="K222" s="6">
        <f>IF(J222="","",F222-G222)</f>
        <v/>
      </c>
      <c r="L222" s="6">
        <f>IF(J222="","",K222-J222+H222)</f>
        <v/>
      </c>
      <c r="M222" s="9">
        <f>IF(J222="","",IF(B222&gt;EDATE(A222,12),"LT","ST"))</f>
        <v/>
      </c>
    </row>
    <row r="223" spans="1:13">
      <c r="A223" s="7"/>
      <c r="B223" s="7"/>
      <c r="C223" s="7"/>
      <c r="D223" s="7"/>
      <c r="E223" s="7"/>
      <c r="F223" s="7"/>
      <c r="G223" s="7"/>
      <c r="H223" s="7"/>
      <c r="I223" s="7"/>
      <c r="J223" s="6">
        <f>IF(OR(A223="",B223="",D223="",E223=""),"",D223*E223)</f>
        <v/>
      </c>
      <c r="K223" s="6">
        <f>IF(J223="","",F223-G223)</f>
        <v/>
      </c>
      <c r="L223" s="6">
        <f>IF(J223="","",K223-J223+H223)</f>
        <v/>
      </c>
      <c r="M223" s="9">
        <f>IF(J223="","",IF(B223&gt;EDATE(A223,12),"LT","ST"))</f>
        <v/>
      </c>
    </row>
    <row r="224" spans="1:13">
      <c r="A224" s="7"/>
      <c r="B224" s="7"/>
      <c r="C224" s="7"/>
      <c r="D224" s="7"/>
      <c r="E224" s="7"/>
      <c r="F224" s="7"/>
      <c r="G224" s="7"/>
      <c r="H224" s="7"/>
      <c r="I224" s="7"/>
      <c r="J224" s="6">
        <f>IF(OR(A224="",B224="",D224="",E224=""),"",D224*E224)</f>
        <v/>
      </c>
      <c r="K224" s="6">
        <f>IF(J224="","",F224-G224)</f>
        <v/>
      </c>
      <c r="L224" s="6">
        <f>IF(J224="","",K224-J224+H224)</f>
        <v/>
      </c>
      <c r="M224" s="9">
        <f>IF(J224="","",IF(B224&gt;EDATE(A224,12),"LT","ST"))</f>
        <v/>
      </c>
    </row>
    <row r="225" spans="1:13">
      <c r="A225" s="7"/>
      <c r="B225" s="7"/>
      <c r="C225" s="7"/>
      <c r="D225" s="7"/>
      <c r="E225" s="7"/>
      <c r="F225" s="7"/>
      <c r="G225" s="7"/>
      <c r="H225" s="7"/>
      <c r="I225" s="7"/>
      <c r="J225" s="6">
        <f>IF(OR(A225="",B225="",D225="",E225=""),"",D225*E225)</f>
        <v/>
      </c>
      <c r="K225" s="6">
        <f>IF(J225="","",F225-G225)</f>
        <v/>
      </c>
      <c r="L225" s="6">
        <f>IF(J225="","",K225-J225+H225)</f>
        <v/>
      </c>
      <c r="M225" s="9">
        <f>IF(J225="","",IF(B225&gt;EDATE(A225,12),"LT","ST"))</f>
        <v/>
      </c>
    </row>
    <row r="226" spans="1:13">
      <c r="A226" s="7"/>
      <c r="B226" s="7"/>
      <c r="C226" s="7"/>
      <c r="D226" s="7"/>
      <c r="E226" s="7"/>
      <c r="F226" s="7"/>
      <c r="G226" s="7"/>
      <c r="H226" s="7"/>
      <c r="I226" s="7"/>
      <c r="J226" s="6">
        <f>IF(OR(A226="",B226="",D226="",E226=""),"",D226*E226)</f>
        <v/>
      </c>
      <c r="K226" s="6">
        <f>IF(J226="","",F226-G226)</f>
        <v/>
      </c>
      <c r="L226" s="6">
        <f>IF(J226="","",K226-J226+H226)</f>
        <v/>
      </c>
      <c r="M226" s="9">
        <f>IF(J226="","",IF(B226&gt;EDATE(A226,12),"LT","ST"))</f>
        <v/>
      </c>
    </row>
    <row r="227" spans="1:13">
      <c r="A227" s="7"/>
      <c r="B227" s="7"/>
      <c r="C227" s="7"/>
      <c r="D227" s="7"/>
      <c r="E227" s="7"/>
      <c r="F227" s="7"/>
      <c r="G227" s="7"/>
      <c r="H227" s="7"/>
      <c r="I227" s="7"/>
      <c r="J227" s="6">
        <f>IF(OR(A227="",B227="",D227="",E227=""),"",D227*E227)</f>
        <v/>
      </c>
      <c r="K227" s="6">
        <f>IF(J227="","",F227-G227)</f>
        <v/>
      </c>
      <c r="L227" s="6">
        <f>IF(J227="","",K227-J227+H227)</f>
        <v/>
      </c>
      <c r="M227" s="9">
        <f>IF(J227="","",IF(B227&gt;EDATE(A227,12),"LT","ST"))</f>
        <v/>
      </c>
    </row>
    <row r="228" spans="1:13">
      <c r="A228" s="7"/>
      <c r="B228" s="7"/>
      <c r="C228" s="7"/>
      <c r="D228" s="7"/>
      <c r="E228" s="7"/>
      <c r="F228" s="7"/>
      <c r="G228" s="7"/>
      <c r="H228" s="7"/>
      <c r="I228" s="7"/>
      <c r="J228" s="6">
        <f>IF(OR(A228="",B228="",D228="",E228=""),"",D228*E228)</f>
        <v/>
      </c>
      <c r="K228" s="6">
        <f>IF(J228="","",F228-G228)</f>
        <v/>
      </c>
      <c r="L228" s="6">
        <f>IF(J228="","",K228-J228+H228)</f>
        <v/>
      </c>
      <c r="M228" s="9">
        <f>IF(J228="","",IF(B228&gt;EDATE(A228,12),"LT","ST"))</f>
        <v/>
      </c>
    </row>
    <row r="229" spans="1:13">
      <c r="A229" s="7"/>
      <c r="B229" s="7"/>
      <c r="C229" s="7"/>
      <c r="D229" s="7"/>
      <c r="E229" s="7"/>
      <c r="F229" s="7"/>
      <c r="G229" s="7"/>
      <c r="H229" s="7"/>
      <c r="I229" s="7"/>
      <c r="J229" s="6">
        <f>IF(OR(A229="",B229="",D229="",E229=""),"",D229*E229)</f>
        <v/>
      </c>
      <c r="K229" s="6">
        <f>IF(J229="","",F229-G229)</f>
        <v/>
      </c>
      <c r="L229" s="6">
        <f>IF(J229="","",K229-J229+H229)</f>
        <v/>
      </c>
      <c r="M229" s="9">
        <f>IF(J229="","",IF(B229&gt;EDATE(A229,12),"LT","ST"))</f>
        <v/>
      </c>
    </row>
    <row r="230" spans="1:13">
      <c r="A230" s="7"/>
      <c r="B230" s="7"/>
      <c r="C230" s="7"/>
      <c r="D230" s="7"/>
      <c r="E230" s="7"/>
      <c r="F230" s="7"/>
      <c r="G230" s="7"/>
      <c r="H230" s="7"/>
      <c r="I230" s="7"/>
      <c r="J230" s="6">
        <f>IF(OR(A230="",B230="",D230="",E230=""),"",D230*E230)</f>
        <v/>
      </c>
      <c r="K230" s="6">
        <f>IF(J230="","",F230-G230)</f>
        <v/>
      </c>
      <c r="L230" s="6">
        <f>IF(J230="","",K230-J230+H230)</f>
        <v/>
      </c>
      <c r="M230" s="9">
        <f>IF(J230="","",IF(B230&gt;EDATE(A230,12),"LT","ST"))</f>
        <v/>
      </c>
    </row>
    <row r="231" spans="1:13">
      <c r="A231" s="7"/>
      <c r="B231" s="7"/>
      <c r="C231" s="7"/>
      <c r="D231" s="7"/>
      <c r="E231" s="7"/>
      <c r="F231" s="7"/>
      <c r="G231" s="7"/>
      <c r="H231" s="7"/>
      <c r="I231" s="7"/>
      <c r="J231" s="6">
        <f>IF(OR(A231="",B231="",D231="",E231=""),"",D231*E231)</f>
        <v/>
      </c>
      <c r="K231" s="6">
        <f>IF(J231="","",F231-G231)</f>
        <v/>
      </c>
      <c r="L231" s="6">
        <f>IF(J231="","",K231-J231+H231)</f>
        <v/>
      </c>
      <c r="M231" s="9">
        <f>IF(J231="","",IF(B231&gt;EDATE(A231,12),"LT","ST"))</f>
        <v/>
      </c>
    </row>
    <row r="232" spans="1:13">
      <c r="A232" s="7"/>
      <c r="B232" s="7"/>
      <c r="C232" s="7"/>
      <c r="D232" s="7"/>
      <c r="E232" s="7"/>
      <c r="F232" s="7"/>
      <c r="G232" s="7"/>
      <c r="H232" s="7"/>
      <c r="I232" s="7"/>
      <c r="J232" s="6">
        <f>IF(OR(A232="",B232="",D232="",E232=""),"",D232*E232)</f>
        <v/>
      </c>
      <c r="K232" s="6">
        <f>IF(J232="","",F232-G232)</f>
        <v/>
      </c>
      <c r="L232" s="6">
        <f>IF(J232="","",K232-J232+H232)</f>
        <v/>
      </c>
      <c r="M232" s="9">
        <f>IF(J232="","",IF(B232&gt;EDATE(A232,12),"LT","ST"))</f>
        <v/>
      </c>
    </row>
    <row r="233" spans="1:13">
      <c r="A233" s="7"/>
      <c r="B233" s="7"/>
      <c r="C233" s="7"/>
      <c r="D233" s="7"/>
      <c r="E233" s="7"/>
      <c r="F233" s="7"/>
      <c r="G233" s="7"/>
      <c r="H233" s="7"/>
      <c r="I233" s="7"/>
      <c r="J233" s="6">
        <f>IF(OR(A233="",B233="",D233="",E233=""),"",D233*E233)</f>
        <v/>
      </c>
      <c r="K233" s="6">
        <f>IF(J233="","",F233-G233)</f>
        <v/>
      </c>
      <c r="L233" s="6">
        <f>IF(J233="","",K233-J233+H233)</f>
        <v/>
      </c>
      <c r="M233" s="9">
        <f>IF(J233="","",IF(B233&gt;EDATE(A233,12),"LT","ST"))</f>
        <v/>
      </c>
    </row>
    <row r="234" spans="1:13">
      <c r="A234" s="7"/>
      <c r="B234" s="7"/>
      <c r="C234" s="7"/>
      <c r="D234" s="7"/>
      <c r="E234" s="7"/>
      <c r="F234" s="7"/>
      <c r="G234" s="7"/>
      <c r="H234" s="7"/>
      <c r="I234" s="7"/>
      <c r="J234" s="6">
        <f>IF(OR(A234="",B234="",D234="",E234=""),"",D234*E234)</f>
        <v/>
      </c>
      <c r="K234" s="6">
        <f>IF(J234="","",F234-G234)</f>
        <v/>
      </c>
      <c r="L234" s="6">
        <f>IF(J234="","",K234-J234+H234)</f>
        <v/>
      </c>
      <c r="M234" s="9">
        <f>IF(J234="","",IF(B234&gt;EDATE(A234,12),"LT","ST"))</f>
        <v/>
      </c>
    </row>
    <row r="235" spans="1:13">
      <c r="A235" s="7"/>
      <c r="B235" s="7"/>
      <c r="C235" s="7"/>
      <c r="D235" s="7"/>
      <c r="E235" s="7"/>
      <c r="F235" s="7"/>
      <c r="G235" s="7"/>
      <c r="H235" s="7"/>
      <c r="I235" s="7"/>
      <c r="J235" s="6">
        <f>IF(OR(A235="",B235="",D235="",E235=""),"",D235*E235)</f>
        <v/>
      </c>
      <c r="K235" s="6">
        <f>IF(J235="","",F235-G235)</f>
        <v/>
      </c>
      <c r="L235" s="6">
        <f>IF(J235="","",K235-J235+H235)</f>
        <v/>
      </c>
      <c r="M235" s="9">
        <f>IF(J235="","",IF(B235&gt;EDATE(A235,12),"LT","ST"))</f>
        <v/>
      </c>
    </row>
    <row r="236" spans="1:13">
      <c r="A236" s="7"/>
      <c r="B236" s="7"/>
      <c r="C236" s="7"/>
      <c r="D236" s="7"/>
      <c r="E236" s="7"/>
      <c r="F236" s="7"/>
      <c r="G236" s="7"/>
      <c r="H236" s="7"/>
      <c r="I236" s="7"/>
      <c r="J236" s="6">
        <f>IF(OR(A236="",B236="",D236="",E236=""),"",D236*E236)</f>
        <v/>
      </c>
      <c r="K236" s="6">
        <f>IF(J236="","",F236-G236)</f>
        <v/>
      </c>
      <c r="L236" s="6">
        <f>IF(J236="","",K236-J236+H236)</f>
        <v/>
      </c>
      <c r="M236" s="9">
        <f>IF(J236="","",IF(B236&gt;EDATE(A236,12),"LT","ST"))</f>
        <v/>
      </c>
    </row>
    <row r="237" spans="1:13">
      <c r="A237" s="7"/>
      <c r="B237" s="7"/>
      <c r="C237" s="7"/>
      <c r="D237" s="7"/>
      <c r="E237" s="7"/>
      <c r="F237" s="7"/>
      <c r="G237" s="7"/>
      <c r="H237" s="7"/>
      <c r="I237" s="7"/>
      <c r="J237" s="6">
        <f>IF(OR(A237="",B237="",D237="",E237=""),"",D237*E237)</f>
        <v/>
      </c>
      <c r="K237" s="6">
        <f>IF(J237="","",F237-G237)</f>
        <v/>
      </c>
      <c r="L237" s="6">
        <f>IF(J237="","",K237-J237+H237)</f>
        <v/>
      </c>
      <c r="M237" s="9">
        <f>IF(J237="","",IF(B237&gt;EDATE(A237,12),"LT","ST"))</f>
        <v/>
      </c>
    </row>
    <row r="238" spans="1:13">
      <c r="A238" s="7"/>
      <c r="B238" s="7"/>
      <c r="C238" s="7"/>
      <c r="D238" s="7"/>
      <c r="E238" s="7"/>
      <c r="F238" s="7"/>
      <c r="G238" s="7"/>
      <c r="H238" s="7"/>
      <c r="I238" s="7"/>
      <c r="J238" s="6">
        <f>IF(OR(A238="",B238="",D238="",E238=""),"",D238*E238)</f>
        <v/>
      </c>
      <c r="K238" s="6">
        <f>IF(J238="","",F238-G238)</f>
        <v/>
      </c>
      <c r="L238" s="6">
        <f>IF(J238="","",K238-J238+H238)</f>
        <v/>
      </c>
      <c r="M238" s="9">
        <f>IF(J238="","",IF(B238&gt;EDATE(A238,12),"LT","ST"))</f>
        <v/>
      </c>
    </row>
    <row r="239" spans="1:13">
      <c r="A239" s="7"/>
      <c r="B239" s="7"/>
      <c r="C239" s="7"/>
      <c r="D239" s="7"/>
      <c r="E239" s="7"/>
      <c r="F239" s="7"/>
      <c r="G239" s="7"/>
      <c r="H239" s="7"/>
      <c r="I239" s="7"/>
      <c r="J239" s="6">
        <f>IF(OR(A239="",B239="",D239="",E239=""),"",D239*E239)</f>
        <v/>
      </c>
      <c r="K239" s="6">
        <f>IF(J239="","",F239-G239)</f>
        <v/>
      </c>
      <c r="L239" s="6">
        <f>IF(J239="","",K239-J239+H239)</f>
        <v/>
      </c>
      <c r="M239" s="9">
        <f>IF(J239="","",IF(B239&gt;EDATE(A239,12),"LT","ST"))</f>
        <v/>
      </c>
    </row>
    <row r="240" spans="1:13">
      <c r="A240" s="7"/>
      <c r="B240" s="7"/>
      <c r="C240" s="7"/>
      <c r="D240" s="7"/>
      <c r="E240" s="7"/>
      <c r="F240" s="7"/>
      <c r="G240" s="7"/>
      <c r="H240" s="7"/>
      <c r="I240" s="7"/>
      <c r="J240" s="6">
        <f>IF(OR(A240="",B240="",D240="",E240=""),"",D240*E240)</f>
        <v/>
      </c>
      <c r="K240" s="6">
        <f>IF(J240="","",F240-G240)</f>
        <v/>
      </c>
      <c r="L240" s="6">
        <f>IF(J240="","",K240-J240+H240)</f>
        <v/>
      </c>
      <c r="M240" s="9">
        <f>IF(J240="","",IF(B240&gt;EDATE(A240,12),"LT","ST"))</f>
        <v/>
      </c>
    </row>
    <row r="241" spans="1:13">
      <c r="A241" s="7"/>
      <c r="B241" s="7"/>
      <c r="C241" s="7"/>
      <c r="D241" s="7"/>
      <c r="E241" s="7"/>
      <c r="F241" s="7"/>
      <c r="G241" s="7"/>
      <c r="H241" s="7"/>
      <c r="I241" s="7"/>
      <c r="J241" s="6">
        <f>IF(OR(A241="",B241="",D241="",E241=""),"",D241*E241)</f>
        <v/>
      </c>
      <c r="K241" s="6">
        <f>IF(J241="","",F241-G241)</f>
        <v/>
      </c>
      <c r="L241" s="6">
        <f>IF(J241="","",K241-J241+H241)</f>
        <v/>
      </c>
      <c r="M241" s="9">
        <f>IF(J241="","",IF(B241&gt;EDATE(A241,12),"LT","ST"))</f>
        <v/>
      </c>
    </row>
    <row r="242" spans="1:13">
      <c r="A242" s="7"/>
      <c r="B242" s="7"/>
      <c r="C242" s="7"/>
      <c r="D242" s="7"/>
      <c r="E242" s="7"/>
      <c r="F242" s="7"/>
      <c r="G242" s="7"/>
      <c r="H242" s="7"/>
      <c r="I242" s="7"/>
      <c r="J242" s="6">
        <f>IF(OR(A242="",B242="",D242="",E242=""),"",D242*E242)</f>
        <v/>
      </c>
      <c r="K242" s="6">
        <f>IF(J242="","",F242-G242)</f>
        <v/>
      </c>
      <c r="L242" s="6">
        <f>IF(J242="","",K242-J242+H242)</f>
        <v/>
      </c>
      <c r="M242" s="9">
        <f>IF(J242="","",IF(B242&gt;EDATE(A242,12),"LT","ST"))</f>
        <v/>
      </c>
    </row>
    <row r="243" spans="1:13">
      <c r="A243" s="7"/>
      <c r="B243" s="7"/>
      <c r="C243" s="7"/>
      <c r="D243" s="7"/>
      <c r="E243" s="7"/>
      <c r="F243" s="7"/>
      <c r="G243" s="7"/>
      <c r="H243" s="7"/>
      <c r="I243" s="7"/>
      <c r="J243" s="6">
        <f>IF(OR(A243="",B243="",D243="",E243=""),"",D243*E243)</f>
        <v/>
      </c>
      <c r="K243" s="6">
        <f>IF(J243="","",F243-G243)</f>
        <v/>
      </c>
      <c r="L243" s="6">
        <f>IF(J243="","",K243-J243+H243)</f>
        <v/>
      </c>
      <c r="M243" s="9">
        <f>IF(J243="","",IF(B243&gt;EDATE(A243,12),"LT","ST"))</f>
        <v/>
      </c>
    </row>
    <row r="244" spans="1:13">
      <c r="A244" s="7"/>
      <c r="B244" s="7"/>
      <c r="C244" s="7"/>
      <c r="D244" s="7"/>
      <c r="E244" s="7"/>
      <c r="F244" s="7"/>
      <c r="G244" s="7"/>
      <c r="H244" s="7"/>
      <c r="I244" s="7"/>
      <c r="J244" s="6">
        <f>IF(OR(A244="",B244="",D244="",E244=""),"",D244*E244)</f>
        <v/>
      </c>
      <c r="K244" s="6">
        <f>IF(J244="","",F244-G244)</f>
        <v/>
      </c>
      <c r="L244" s="6">
        <f>IF(J244="","",K244-J244+H244)</f>
        <v/>
      </c>
      <c r="M244" s="9">
        <f>IF(J244="","",IF(B244&gt;EDATE(A244,12),"LT","ST"))</f>
        <v/>
      </c>
    </row>
    <row r="245" spans="1:13">
      <c r="A245" s="7"/>
      <c r="B245" s="7"/>
      <c r="C245" s="7"/>
      <c r="D245" s="7"/>
      <c r="E245" s="7"/>
      <c r="F245" s="7"/>
      <c r="G245" s="7"/>
      <c r="H245" s="7"/>
      <c r="I245" s="7"/>
      <c r="J245" s="6">
        <f>IF(OR(A245="",B245="",D245="",E245=""),"",D245*E245)</f>
        <v/>
      </c>
      <c r="K245" s="6">
        <f>IF(J245="","",F245-G245)</f>
        <v/>
      </c>
      <c r="L245" s="6">
        <f>IF(J245="","",K245-J245+H245)</f>
        <v/>
      </c>
      <c r="M245" s="9">
        <f>IF(J245="","",IF(B245&gt;EDATE(A245,12),"LT","ST"))</f>
        <v/>
      </c>
    </row>
    <row r="246" spans="1:13">
      <c r="A246" s="7"/>
      <c r="B246" s="7"/>
      <c r="C246" s="7"/>
      <c r="D246" s="7"/>
      <c r="E246" s="7"/>
      <c r="F246" s="7"/>
      <c r="G246" s="7"/>
      <c r="H246" s="7"/>
      <c r="I246" s="7"/>
      <c r="J246" s="6">
        <f>IF(OR(A246="",B246="",D246="",E246=""),"",D246*E246)</f>
        <v/>
      </c>
      <c r="K246" s="6">
        <f>IF(J246="","",F246-G246)</f>
        <v/>
      </c>
      <c r="L246" s="6">
        <f>IF(J246="","",K246-J246+H246)</f>
        <v/>
      </c>
      <c r="M246" s="9">
        <f>IF(J246="","",IF(B246&gt;EDATE(A246,12),"LT","ST"))</f>
        <v/>
      </c>
    </row>
    <row r="247" spans="1:13">
      <c r="A247" s="7"/>
      <c r="B247" s="7"/>
      <c r="C247" s="7"/>
      <c r="D247" s="7"/>
      <c r="E247" s="7"/>
      <c r="F247" s="7"/>
      <c r="G247" s="7"/>
      <c r="H247" s="7"/>
      <c r="I247" s="7"/>
      <c r="J247" s="6">
        <f>IF(OR(A247="",B247="",D247="",E247=""),"",D247*E247)</f>
        <v/>
      </c>
      <c r="K247" s="6">
        <f>IF(J247="","",F247-G247)</f>
        <v/>
      </c>
      <c r="L247" s="6">
        <f>IF(J247="","",K247-J247+H247)</f>
        <v/>
      </c>
      <c r="M247" s="9">
        <f>IF(J247="","",IF(B247&gt;EDATE(A247,12),"LT","ST"))</f>
        <v/>
      </c>
    </row>
    <row r="248" spans="1:13">
      <c r="A248" s="7"/>
      <c r="B248" s="7"/>
      <c r="C248" s="7"/>
      <c r="D248" s="7"/>
      <c r="E248" s="7"/>
      <c r="F248" s="7"/>
      <c r="G248" s="7"/>
      <c r="H248" s="7"/>
      <c r="I248" s="7"/>
      <c r="J248" s="6">
        <f>IF(OR(A248="",B248="",D248="",E248=""),"",D248*E248)</f>
        <v/>
      </c>
      <c r="K248" s="6">
        <f>IF(J248="","",F248-G248)</f>
        <v/>
      </c>
      <c r="L248" s="6">
        <f>IF(J248="","",K248-J248+H248)</f>
        <v/>
      </c>
      <c r="M248" s="9">
        <f>IF(J248="","",IF(B248&gt;EDATE(A248,12),"LT","ST"))</f>
        <v/>
      </c>
    </row>
    <row r="249" spans="1:13">
      <c r="A249" s="7"/>
      <c r="B249" s="7"/>
      <c r="C249" s="7"/>
      <c r="D249" s="7"/>
      <c r="E249" s="7"/>
      <c r="F249" s="7"/>
      <c r="G249" s="7"/>
      <c r="H249" s="7"/>
      <c r="I249" s="7"/>
      <c r="J249" s="6">
        <f>IF(OR(A249="",B249="",D249="",E249=""),"",D249*E249)</f>
        <v/>
      </c>
      <c r="K249" s="6">
        <f>IF(J249="","",F249-G249)</f>
        <v/>
      </c>
      <c r="L249" s="6">
        <f>IF(J249="","",K249-J249+H249)</f>
        <v/>
      </c>
      <c r="M249" s="9">
        <f>IF(J249="","",IF(B249&gt;EDATE(A249,12),"LT","ST"))</f>
        <v/>
      </c>
    </row>
    <row r="250" spans="1:13">
      <c r="A250" s="7"/>
      <c r="B250" s="7"/>
      <c r="C250" s="7"/>
      <c r="D250" s="7"/>
      <c r="E250" s="7"/>
      <c r="F250" s="7"/>
      <c r="G250" s="7"/>
      <c r="H250" s="7"/>
      <c r="I250" s="7"/>
      <c r="J250" s="6">
        <f>IF(OR(A250="",B250="",D250="",E250=""),"",D250*E250)</f>
        <v/>
      </c>
      <c r="K250" s="6">
        <f>IF(J250="","",F250-G250)</f>
        <v/>
      </c>
      <c r="L250" s="6">
        <f>IF(J250="","",K250-J250+H250)</f>
        <v/>
      </c>
      <c r="M250" s="9">
        <f>IF(J250="","",IF(B250&gt;EDATE(A250,12),"LT","ST"))</f>
        <v/>
      </c>
    </row>
    <row r="251" spans="1:13">
      <c r="A251" s="7"/>
      <c r="B251" s="7"/>
      <c r="C251" s="7"/>
      <c r="D251" s="7"/>
      <c r="E251" s="7"/>
      <c r="F251" s="7"/>
      <c r="G251" s="7"/>
      <c r="H251" s="7"/>
      <c r="I251" s="7"/>
      <c r="J251" s="6">
        <f>IF(OR(A251="",B251="",D251="",E251=""),"",D251*E251)</f>
        <v/>
      </c>
      <c r="K251" s="6">
        <f>IF(J251="","",F251-G251)</f>
        <v/>
      </c>
      <c r="L251" s="6">
        <f>IF(J251="","",K251-J251+H251)</f>
        <v/>
      </c>
      <c r="M251" s="9">
        <f>IF(J251="","",IF(B251&gt;EDATE(A251,12),"LT","ST"))</f>
        <v/>
      </c>
    </row>
    <row r="252" spans="1:13">
      <c r="A252" s="7"/>
      <c r="B252" s="7"/>
      <c r="C252" s="7"/>
      <c r="D252" s="7"/>
      <c r="E252" s="7"/>
      <c r="F252" s="7"/>
      <c r="G252" s="7"/>
      <c r="H252" s="7"/>
      <c r="I252" s="7"/>
      <c r="J252" s="6">
        <f>IF(OR(A252="",B252="",D252="",E252=""),"",D252*E252)</f>
        <v/>
      </c>
      <c r="K252" s="6">
        <f>IF(J252="","",F252-G252)</f>
        <v/>
      </c>
      <c r="L252" s="6">
        <f>IF(J252="","",K252-J252+H252)</f>
        <v/>
      </c>
      <c r="M252" s="9">
        <f>IF(J252="","",IF(B252&gt;EDATE(A252,12),"LT","ST"))</f>
        <v/>
      </c>
    </row>
    <row r="253" spans="1:13">
      <c r="A253" s="7"/>
      <c r="B253" s="7"/>
      <c r="C253" s="7"/>
      <c r="D253" s="7"/>
      <c r="E253" s="7"/>
      <c r="F253" s="7"/>
      <c r="G253" s="7"/>
      <c r="H253" s="7"/>
      <c r="I253" s="7"/>
      <c r="J253" s="6">
        <f>IF(OR(A253="",B253="",D253="",E253=""),"",D253*E253)</f>
        <v/>
      </c>
      <c r="K253" s="6">
        <f>IF(J253="","",F253-G253)</f>
        <v/>
      </c>
      <c r="L253" s="6">
        <f>IF(J253="","",K253-J253+H253)</f>
        <v/>
      </c>
      <c r="M253" s="9">
        <f>IF(J253="","",IF(B253&gt;EDATE(A253,12),"LT","ST"))</f>
        <v/>
      </c>
    </row>
    <row r="254" spans="1:13">
      <c r="A254" s="7"/>
      <c r="B254" s="7"/>
      <c r="C254" s="7"/>
      <c r="D254" s="7"/>
      <c r="E254" s="7"/>
      <c r="F254" s="7"/>
      <c r="G254" s="7"/>
      <c r="H254" s="7"/>
      <c r="I254" s="7"/>
      <c r="J254" s="6">
        <f>IF(OR(A254="",B254="",D254="",E254=""),"",D254*E254)</f>
        <v/>
      </c>
      <c r="K254" s="6">
        <f>IF(J254="","",F254-G254)</f>
        <v/>
      </c>
      <c r="L254" s="6">
        <f>IF(J254="","",K254-J254+H254)</f>
        <v/>
      </c>
      <c r="M254" s="9">
        <f>IF(J254="","",IF(B254&gt;EDATE(A254,12),"LT","ST"))</f>
        <v/>
      </c>
    </row>
    <row r="255" spans="1:13">
      <c r="A255" s="7"/>
      <c r="B255" s="7"/>
      <c r="C255" s="7"/>
      <c r="D255" s="7"/>
      <c r="E255" s="7"/>
      <c r="F255" s="7"/>
      <c r="G255" s="7"/>
      <c r="H255" s="7"/>
      <c r="I255" s="7"/>
      <c r="J255" s="6">
        <f>IF(OR(A255="",B255="",D255="",E255=""),"",D255*E255)</f>
        <v/>
      </c>
      <c r="K255" s="6">
        <f>IF(J255="","",F255-G255)</f>
        <v/>
      </c>
      <c r="L255" s="6">
        <f>IF(J255="","",K255-J255+H255)</f>
        <v/>
      </c>
      <c r="M255" s="9">
        <f>IF(J255="","",IF(B255&gt;EDATE(A255,12),"LT","ST"))</f>
        <v/>
      </c>
    </row>
    <row r="256" spans="1:13">
      <c r="A256" s="7"/>
      <c r="B256" s="7"/>
      <c r="C256" s="7"/>
      <c r="D256" s="7"/>
      <c r="E256" s="7"/>
      <c r="F256" s="7"/>
      <c r="G256" s="7"/>
      <c r="H256" s="7"/>
      <c r="I256" s="7"/>
      <c r="J256" s="6">
        <f>IF(OR(A256="",B256="",D256="",E256=""),"",D256*E256)</f>
        <v/>
      </c>
      <c r="K256" s="6">
        <f>IF(J256="","",F256-G256)</f>
        <v/>
      </c>
      <c r="L256" s="6">
        <f>IF(J256="","",K256-J256+H256)</f>
        <v/>
      </c>
      <c r="M256" s="9">
        <f>IF(J256="","",IF(B256&gt;EDATE(A256,12),"LT","ST"))</f>
        <v/>
      </c>
    </row>
    <row r="257" spans="1:13">
      <c r="A257" s="7"/>
      <c r="B257" s="7"/>
      <c r="C257" s="7"/>
      <c r="D257" s="7"/>
      <c r="E257" s="7"/>
      <c r="F257" s="7"/>
      <c r="G257" s="7"/>
      <c r="H257" s="7"/>
      <c r="I257" s="7"/>
      <c r="J257" s="6">
        <f>IF(OR(A257="",B257="",D257="",E257=""),"",D257*E257)</f>
        <v/>
      </c>
      <c r="K257" s="6">
        <f>IF(J257="","",F257-G257)</f>
        <v/>
      </c>
      <c r="L257" s="6">
        <f>IF(J257="","",K257-J257+H257)</f>
        <v/>
      </c>
      <c r="M257" s="9">
        <f>IF(J257="","",IF(B257&gt;EDATE(A257,12),"LT","ST"))</f>
        <v/>
      </c>
    </row>
    <row r="258" spans="1:13">
      <c r="A258" s="7"/>
      <c r="B258" s="7"/>
      <c r="C258" s="7"/>
      <c r="D258" s="7"/>
      <c r="E258" s="7"/>
      <c r="F258" s="7"/>
      <c r="G258" s="7"/>
      <c r="H258" s="7"/>
      <c r="I258" s="7"/>
      <c r="J258" s="6">
        <f>IF(OR(A258="",B258="",D258="",E258=""),"",D258*E258)</f>
        <v/>
      </c>
      <c r="K258" s="6">
        <f>IF(J258="","",F258-G258)</f>
        <v/>
      </c>
      <c r="L258" s="6">
        <f>IF(J258="","",K258-J258+H258)</f>
        <v/>
      </c>
      <c r="M258" s="9">
        <f>IF(J258="","",IF(B258&gt;EDATE(A258,12),"LT","ST"))</f>
        <v/>
      </c>
    </row>
    <row r="259" spans="1:13">
      <c r="A259" s="7"/>
      <c r="B259" s="7"/>
      <c r="C259" s="7"/>
      <c r="D259" s="7"/>
      <c r="E259" s="7"/>
      <c r="F259" s="7"/>
      <c r="G259" s="7"/>
      <c r="H259" s="7"/>
      <c r="I259" s="7"/>
      <c r="J259" s="6">
        <f>IF(OR(A259="",B259="",D259="",E259=""),"",D259*E259)</f>
        <v/>
      </c>
      <c r="K259" s="6">
        <f>IF(J259="","",F259-G259)</f>
        <v/>
      </c>
      <c r="L259" s="6">
        <f>IF(J259="","",K259-J259+H259)</f>
        <v/>
      </c>
      <c r="M259" s="9">
        <f>IF(J259="","",IF(B259&gt;EDATE(A259,12),"LT","ST"))</f>
        <v/>
      </c>
    </row>
    <row r="260" spans="1:13">
      <c r="A260" s="7"/>
      <c r="B260" s="7"/>
      <c r="C260" s="7"/>
      <c r="D260" s="7"/>
      <c r="E260" s="7"/>
      <c r="F260" s="7"/>
      <c r="G260" s="7"/>
      <c r="H260" s="7"/>
      <c r="I260" s="7"/>
      <c r="J260" s="6">
        <f>IF(OR(A260="",B260="",D260="",E260=""),"",D260*E260)</f>
        <v/>
      </c>
      <c r="K260" s="6">
        <f>IF(J260="","",F260-G260)</f>
        <v/>
      </c>
      <c r="L260" s="6">
        <f>IF(J260="","",K260-J260+H260)</f>
        <v/>
      </c>
      <c r="M260" s="9">
        <f>IF(J260="","",IF(B260&gt;EDATE(A260,12),"LT","ST"))</f>
        <v/>
      </c>
    </row>
    <row r="261" spans="1:13">
      <c r="A261" s="7"/>
      <c r="B261" s="7"/>
      <c r="C261" s="7"/>
      <c r="D261" s="7"/>
      <c r="E261" s="7"/>
      <c r="F261" s="7"/>
      <c r="G261" s="7"/>
      <c r="H261" s="7"/>
      <c r="I261" s="7"/>
      <c r="J261" s="6">
        <f>IF(OR(A261="",B261="",D261="",E261=""),"",D261*E261)</f>
        <v/>
      </c>
      <c r="K261" s="6">
        <f>IF(J261="","",F261-G261)</f>
        <v/>
      </c>
      <c r="L261" s="6">
        <f>IF(J261="","",K261-J261+H261)</f>
        <v/>
      </c>
      <c r="M261" s="9">
        <f>IF(J261="","",IF(B261&gt;EDATE(A261,12),"LT","ST"))</f>
        <v/>
      </c>
    </row>
    <row r="262" spans="1:13">
      <c r="A262" s="7"/>
      <c r="B262" s="7"/>
      <c r="C262" s="7"/>
      <c r="D262" s="7"/>
      <c r="E262" s="7"/>
      <c r="F262" s="7"/>
      <c r="G262" s="7"/>
      <c r="H262" s="7"/>
      <c r="I262" s="7"/>
      <c r="J262" s="6">
        <f>IF(OR(A262="",B262="",D262="",E262=""),"",D262*E262)</f>
        <v/>
      </c>
      <c r="K262" s="6">
        <f>IF(J262="","",F262-G262)</f>
        <v/>
      </c>
      <c r="L262" s="6">
        <f>IF(J262="","",K262-J262+H262)</f>
        <v/>
      </c>
      <c r="M262" s="9">
        <f>IF(J262="","",IF(B262&gt;EDATE(A262,12),"LT","ST"))</f>
        <v/>
      </c>
    </row>
    <row r="263" spans="1:13">
      <c r="A263" s="7"/>
      <c r="B263" s="7"/>
      <c r="C263" s="7"/>
      <c r="D263" s="7"/>
      <c r="E263" s="7"/>
      <c r="F263" s="7"/>
      <c r="G263" s="7"/>
      <c r="H263" s="7"/>
      <c r="I263" s="7"/>
      <c r="J263" s="6">
        <f>IF(OR(A263="",B263="",D263="",E263=""),"",D263*E263)</f>
        <v/>
      </c>
      <c r="K263" s="6">
        <f>IF(J263="","",F263-G263)</f>
        <v/>
      </c>
      <c r="L263" s="6">
        <f>IF(J263="","",K263-J263+H263)</f>
        <v/>
      </c>
      <c r="M263" s="9">
        <f>IF(J263="","",IF(B263&gt;EDATE(A263,12),"LT","ST"))</f>
        <v/>
      </c>
    </row>
    <row r="264" spans="1:13">
      <c r="A264" s="7"/>
      <c r="B264" s="7"/>
      <c r="C264" s="7"/>
      <c r="D264" s="7"/>
      <c r="E264" s="7"/>
      <c r="F264" s="7"/>
      <c r="G264" s="7"/>
      <c r="H264" s="7"/>
      <c r="I264" s="7"/>
      <c r="J264" s="6">
        <f>IF(OR(A264="",B264="",D264="",E264=""),"",D264*E264)</f>
        <v/>
      </c>
      <c r="K264" s="6">
        <f>IF(J264="","",F264-G264)</f>
        <v/>
      </c>
      <c r="L264" s="6">
        <f>IF(J264="","",K264-J264+H264)</f>
        <v/>
      </c>
      <c r="M264" s="9">
        <f>IF(J264="","",IF(B264&gt;EDATE(A264,12),"LT","ST"))</f>
        <v/>
      </c>
    </row>
    <row r="265" spans="1:13">
      <c r="A265" s="7"/>
      <c r="B265" s="7"/>
      <c r="C265" s="7"/>
      <c r="D265" s="7"/>
      <c r="E265" s="7"/>
      <c r="F265" s="7"/>
      <c r="G265" s="7"/>
      <c r="H265" s="7"/>
      <c r="I265" s="7"/>
      <c r="J265" s="6">
        <f>IF(OR(A265="",B265="",D265="",E265=""),"",D265*E265)</f>
        <v/>
      </c>
      <c r="K265" s="6">
        <f>IF(J265="","",F265-G265)</f>
        <v/>
      </c>
      <c r="L265" s="6">
        <f>IF(J265="","",K265-J265+H265)</f>
        <v/>
      </c>
      <c r="M265" s="9">
        <f>IF(J265="","",IF(B265&gt;EDATE(A265,12),"LT","ST"))</f>
        <v/>
      </c>
    </row>
    <row r="266" spans="1:13">
      <c r="A266" s="7"/>
      <c r="B266" s="7"/>
      <c r="C266" s="7"/>
      <c r="D266" s="7"/>
      <c r="E266" s="7"/>
      <c r="F266" s="7"/>
      <c r="G266" s="7"/>
      <c r="H266" s="7"/>
      <c r="I266" s="7"/>
      <c r="J266" s="6">
        <f>IF(OR(A266="",B266="",D266="",E266=""),"",D266*E266)</f>
        <v/>
      </c>
      <c r="K266" s="6">
        <f>IF(J266="","",F266-G266)</f>
        <v/>
      </c>
      <c r="L266" s="6">
        <f>IF(J266="","",K266-J266+H266)</f>
        <v/>
      </c>
      <c r="M266" s="9">
        <f>IF(J266="","",IF(B266&gt;EDATE(A266,12),"LT","ST"))</f>
        <v/>
      </c>
    </row>
    <row r="267" spans="1:13">
      <c r="A267" s="7"/>
      <c r="B267" s="7"/>
      <c r="C267" s="7"/>
      <c r="D267" s="7"/>
      <c r="E267" s="7"/>
      <c r="F267" s="7"/>
      <c r="G267" s="7"/>
      <c r="H267" s="7"/>
      <c r="I267" s="7"/>
      <c r="J267" s="6">
        <f>IF(OR(A267="",B267="",D267="",E267=""),"",D267*E267)</f>
        <v/>
      </c>
      <c r="K267" s="6">
        <f>IF(J267="","",F267-G267)</f>
        <v/>
      </c>
      <c r="L267" s="6">
        <f>IF(J267="","",K267-J267+H267)</f>
        <v/>
      </c>
      <c r="M267" s="9">
        <f>IF(J267="","",IF(B267&gt;EDATE(A267,12),"LT","ST"))</f>
        <v/>
      </c>
    </row>
    <row r="268" spans="1:13">
      <c r="A268" s="7"/>
      <c r="B268" s="7"/>
      <c r="C268" s="7"/>
      <c r="D268" s="7"/>
      <c r="E268" s="7"/>
      <c r="F268" s="7"/>
      <c r="G268" s="7"/>
      <c r="H268" s="7"/>
      <c r="I268" s="7"/>
      <c r="J268" s="6">
        <f>IF(OR(A268="",B268="",D268="",E268=""),"",D268*E268)</f>
        <v/>
      </c>
      <c r="K268" s="6">
        <f>IF(J268="","",F268-G268)</f>
        <v/>
      </c>
      <c r="L268" s="6">
        <f>IF(J268="","",K268-J268+H268)</f>
        <v/>
      </c>
      <c r="M268" s="9">
        <f>IF(J268="","",IF(B268&gt;EDATE(A268,12),"LT","ST"))</f>
        <v/>
      </c>
    </row>
    <row r="269" spans="1:13">
      <c r="A269" s="7"/>
      <c r="B269" s="7"/>
      <c r="C269" s="7"/>
      <c r="D269" s="7"/>
      <c r="E269" s="7"/>
      <c r="F269" s="7"/>
      <c r="G269" s="7"/>
      <c r="H269" s="7"/>
      <c r="I269" s="7"/>
      <c r="J269" s="6">
        <f>IF(OR(A269="",B269="",D269="",E269=""),"",D269*E269)</f>
        <v/>
      </c>
      <c r="K269" s="6">
        <f>IF(J269="","",F269-G269)</f>
        <v/>
      </c>
      <c r="L269" s="6">
        <f>IF(J269="","",K269-J269+H269)</f>
        <v/>
      </c>
      <c r="M269" s="9">
        <f>IF(J269="","",IF(B269&gt;EDATE(A269,12),"LT","ST"))</f>
        <v/>
      </c>
    </row>
    <row r="270" spans="1:13">
      <c r="A270" s="7"/>
      <c r="B270" s="7"/>
      <c r="C270" s="7"/>
      <c r="D270" s="7"/>
      <c r="E270" s="7"/>
      <c r="F270" s="7"/>
      <c r="G270" s="7"/>
      <c r="H270" s="7"/>
      <c r="I270" s="7"/>
      <c r="J270" s="6">
        <f>IF(OR(A270="",B270="",D270="",E270=""),"",D270*E270)</f>
        <v/>
      </c>
      <c r="K270" s="6">
        <f>IF(J270="","",F270-G270)</f>
        <v/>
      </c>
      <c r="L270" s="6">
        <f>IF(J270="","",K270-J270+H270)</f>
        <v/>
      </c>
      <c r="M270" s="9">
        <f>IF(J270="","",IF(B270&gt;EDATE(A270,12),"LT","ST"))</f>
        <v/>
      </c>
    </row>
    <row r="271" spans="1:13">
      <c r="A271" s="7"/>
      <c r="B271" s="7"/>
      <c r="C271" s="7"/>
      <c r="D271" s="7"/>
      <c r="E271" s="7"/>
      <c r="F271" s="7"/>
      <c r="G271" s="7"/>
      <c r="H271" s="7"/>
      <c r="I271" s="7"/>
      <c r="J271" s="6">
        <f>IF(OR(A271="",B271="",D271="",E271=""),"",D271*E271)</f>
        <v/>
      </c>
      <c r="K271" s="6">
        <f>IF(J271="","",F271-G271)</f>
        <v/>
      </c>
      <c r="L271" s="6">
        <f>IF(J271="","",K271-J271+H271)</f>
        <v/>
      </c>
      <c r="M271" s="9">
        <f>IF(J271="","",IF(B271&gt;EDATE(A271,12),"LT","ST"))</f>
        <v/>
      </c>
    </row>
    <row r="272" spans="1:13">
      <c r="A272" s="7"/>
      <c r="B272" s="7"/>
      <c r="C272" s="7"/>
      <c r="D272" s="7"/>
      <c r="E272" s="7"/>
      <c r="F272" s="7"/>
      <c r="G272" s="7"/>
      <c r="H272" s="7"/>
      <c r="I272" s="7"/>
      <c r="J272" s="6">
        <f>IF(OR(A272="",B272="",D272="",E272=""),"",D272*E272)</f>
        <v/>
      </c>
      <c r="K272" s="6">
        <f>IF(J272="","",F272-G272)</f>
        <v/>
      </c>
      <c r="L272" s="6">
        <f>IF(J272="","",K272-J272+H272)</f>
        <v/>
      </c>
      <c r="M272" s="9">
        <f>IF(J272="","",IF(B272&gt;EDATE(A272,12),"LT","ST"))</f>
        <v/>
      </c>
    </row>
    <row r="273" spans="1:13">
      <c r="A273" s="7"/>
      <c r="B273" s="7"/>
      <c r="C273" s="7"/>
      <c r="D273" s="7"/>
      <c r="E273" s="7"/>
      <c r="F273" s="7"/>
      <c r="G273" s="7"/>
      <c r="H273" s="7"/>
      <c r="I273" s="7"/>
      <c r="J273" s="6">
        <f>IF(OR(A273="",B273="",D273="",E273=""),"",D273*E273)</f>
        <v/>
      </c>
      <c r="K273" s="6">
        <f>IF(J273="","",F273-G273)</f>
        <v/>
      </c>
      <c r="L273" s="6">
        <f>IF(J273="","",K273-J273+H273)</f>
        <v/>
      </c>
      <c r="M273" s="9">
        <f>IF(J273="","",IF(B273&gt;EDATE(A273,12),"LT","ST"))</f>
        <v/>
      </c>
    </row>
    <row r="274" spans="1:13">
      <c r="A274" s="7"/>
      <c r="B274" s="7"/>
      <c r="C274" s="7"/>
      <c r="D274" s="7"/>
      <c r="E274" s="7"/>
      <c r="F274" s="7"/>
      <c r="G274" s="7"/>
      <c r="H274" s="7"/>
      <c r="I274" s="7"/>
      <c r="J274" s="6">
        <f>IF(OR(A274="",B274="",D274="",E274=""),"",D274*E274)</f>
        <v/>
      </c>
      <c r="K274" s="6">
        <f>IF(J274="","",F274-G274)</f>
        <v/>
      </c>
      <c r="L274" s="6">
        <f>IF(J274="","",K274-J274+H274)</f>
        <v/>
      </c>
      <c r="M274" s="9">
        <f>IF(J274="","",IF(B274&gt;EDATE(A274,12),"LT","ST"))</f>
        <v/>
      </c>
    </row>
    <row r="275" spans="1:13">
      <c r="A275" s="7"/>
      <c r="B275" s="7"/>
      <c r="C275" s="7"/>
      <c r="D275" s="7"/>
      <c r="E275" s="7"/>
      <c r="F275" s="7"/>
      <c r="G275" s="7"/>
      <c r="H275" s="7"/>
      <c r="I275" s="7"/>
      <c r="J275" s="6">
        <f>IF(OR(A275="",B275="",D275="",E275=""),"",D275*E275)</f>
        <v/>
      </c>
      <c r="K275" s="6">
        <f>IF(J275="","",F275-G275)</f>
        <v/>
      </c>
      <c r="L275" s="6">
        <f>IF(J275="","",K275-J275+H275)</f>
        <v/>
      </c>
      <c r="M275" s="9">
        <f>IF(J275="","",IF(B275&gt;EDATE(A275,12),"LT","ST"))</f>
        <v/>
      </c>
    </row>
    <row r="276" spans="1:13">
      <c r="A276" s="7"/>
      <c r="B276" s="7"/>
      <c r="C276" s="7"/>
      <c r="D276" s="7"/>
      <c r="E276" s="7"/>
      <c r="F276" s="7"/>
      <c r="G276" s="7"/>
      <c r="H276" s="7"/>
      <c r="I276" s="7"/>
      <c r="J276" s="6">
        <f>IF(OR(A276="",B276="",D276="",E276=""),"",D276*E276)</f>
        <v/>
      </c>
      <c r="K276" s="6">
        <f>IF(J276="","",F276-G276)</f>
        <v/>
      </c>
      <c r="L276" s="6">
        <f>IF(J276="","",K276-J276+H276)</f>
        <v/>
      </c>
      <c r="M276" s="9">
        <f>IF(J276="","",IF(B276&gt;EDATE(A276,12),"LT","ST"))</f>
        <v/>
      </c>
    </row>
    <row r="277" spans="1:13">
      <c r="A277" s="7"/>
      <c r="B277" s="7"/>
      <c r="C277" s="7"/>
      <c r="D277" s="7"/>
      <c r="E277" s="7"/>
      <c r="F277" s="7"/>
      <c r="G277" s="7"/>
      <c r="H277" s="7"/>
      <c r="I277" s="7"/>
      <c r="J277" s="6">
        <f>IF(OR(A277="",B277="",D277="",E277=""),"",D277*E277)</f>
        <v/>
      </c>
      <c r="K277" s="6">
        <f>IF(J277="","",F277-G277)</f>
        <v/>
      </c>
      <c r="L277" s="6">
        <f>IF(J277="","",K277-J277+H277)</f>
        <v/>
      </c>
      <c r="M277" s="9">
        <f>IF(J277="","",IF(B277&gt;EDATE(A277,12),"LT","ST"))</f>
        <v/>
      </c>
    </row>
    <row r="278" spans="1:13">
      <c r="A278" s="7"/>
      <c r="B278" s="7"/>
      <c r="C278" s="7"/>
      <c r="D278" s="7"/>
      <c r="E278" s="7"/>
      <c r="F278" s="7"/>
      <c r="G278" s="7"/>
      <c r="H278" s="7"/>
      <c r="I278" s="7"/>
      <c r="J278" s="6">
        <f>IF(OR(A278="",B278="",D278="",E278=""),"",D278*E278)</f>
        <v/>
      </c>
      <c r="K278" s="6">
        <f>IF(J278="","",F278-G278)</f>
        <v/>
      </c>
      <c r="L278" s="6">
        <f>IF(J278="","",K278-J278+H278)</f>
        <v/>
      </c>
      <c r="M278" s="9">
        <f>IF(J278="","",IF(B278&gt;EDATE(A278,12),"LT","ST"))</f>
        <v/>
      </c>
    </row>
    <row r="279" spans="1:13">
      <c r="A279" s="7"/>
      <c r="B279" s="7"/>
      <c r="C279" s="7"/>
      <c r="D279" s="7"/>
      <c r="E279" s="7"/>
      <c r="F279" s="7"/>
      <c r="G279" s="7"/>
      <c r="H279" s="7"/>
      <c r="I279" s="7"/>
      <c r="J279" s="6">
        <f>IF(OR(A279="",B279="",D279="",E279=""),"",D279*E279)</f>
        <v/>
      </c>
      <c r="K279" s="6">
        <f>IF(J279="","",F279-G279)</f>
        <v/>
      </c>
      <c r="L279" s="6">
        <f>IF(J279="","",K279-J279+H279)</f>
        <v/>
      </c>
      <c r="M279" s="9">
        <f>IF(J279="","",IF(B279&gt;EDATE(A279,12),"LT","ST"))</f>
        <v/>
      </c>
    </row>
    <row r="280" spans="1:13">
      <c r="A280" s="7"/>
      <c r="B280" s="7"/>
      <c r="C280" s="7"/>
      <c r="D280" s="7"/>
      <c r="E280" s="7"/>
      <c r="F280" s="7"/>
      <c r="G280" s="7"/>
      <c r="H280" s="7"/>
      <c r="I280" s="7"/>
      <c r="J280" s="6">
        <f>IF(OR(A280="",B280="",D280="",E280=""),"",D280*E280)</f>
        <v/>
      </c>
      <c r="K280" s="6">
        <f>IF(J280="","",F280-G280)</f>
        <v/>
      </c>
      <c r="L280" s="6">
        <f>IF(J280="","",K280-J280+H280)</f>
        <v/>
      </c>
      <c r="M280" s="9">
        <f>IF(J280="","",IF(B280&gt;EDATE(A280,12),"LT","ST"))</f>
        <v/>
      </c>
    </row>
    <row r="281" spans="1:13">
      <c r="A281" s="7"/>
      <c r="B281" s="7"/>
      <c r="C281" s="7"/>
      <c r="D281" s="7"/>
      <c r="E281" s="7"/>
      <c r="F281" s="7"/>
      <c r="G281" s="7"/>
      <c r="H281" s="7"/>
      <c r="I281" s="7"/>
      <c r="J281" s="6">
        <f>IF(OR(A281="",B281="",D281="",E281=""),"",D281*E281)</f>
        <v/>
      </c>
      <c r="K281" s="6">
        <f>IF(J281="","",F281-G281)</f>
        <v/>
      </c>
      <c r="L281" s="6">
        <f>IF(J281="","",K281-J281+H281)</f>
        <v/>
      </c>
      <c r="M281" s="9">
        <f>IF(J281="","",IF(B281&gt;EDATE(A281,12),"LT","ST"))</f>
        <v/>
      </c>
    </row>
    <row r="282" spans="1:13">
      <c r="A282" s="7"/>
      <c r="B282" s="7"/>
      <c r="C282" s="7"/>
      <c r="D282" s="7"/>
      <c r="E282" s="7"/>
      <c r="F282" s="7"/>
      <c r="G282" s="7"/>
      <c r="H282" s="7"/>
      <c r="I282" s="7"/>
      <c r="J282" s="6">
        <f>IF(OR(A282="",B282="",D282="",E282=""),"",D282*E282)</f>
        <v/>
      </c>
      <c r="K282" s="6">
        <f>IF(J282="","",F282-G282)</f>
        <v/>
      </c>
      <c r="L282" s="6">
        <f>IF(J282="","",K282-J282+H282)</f>
        <v/>
      </c>
      <c r="M282" s="9">
        <f>IF(J282="","",IF(B282&gt;EDATE(A282,12),"LT","ST"))</f>
        <v/>
      </c>
    </row>
    <row r="283" spans="1:13">
      <c r="A283" s="7"/>
      <c r="B283" s="7"/>
      <c r="C283" s="7"/>
      <c r="D283" s="7"/>
      <c r="E283" s="7"/>
      <c r="F283" s="7"/>
      <c r="G283" s="7"/>
      <c r="H283" s="7"/>
      <c r="I283" s="7"/>
      <c r="J283" s="6">
        <f>IF(OR(A283="",B283="",D283="",E283=""),"",D283*E283)</f>
        <v/>
      </c>
      <c r="K283" s="6">
        <f>IF(J283="","",F283-G283)</f>
        <v/>
      </c>
      <c r="L283" s="6">
        <f>IF(J283="","",K283-J283+H283)</f>
        <v/>
      </c>
      <c r="M283" s="9">
        <f>IF(J283="","",IF(B283&gt;EDATE(A283,12),"LT","ST"))</f>
        <v/>
      </c>
    </row>
    <row r="284" spans="1:13">
      <c r="A284" s="7"/>
      <c r="B284" s="7"/>
      <c r="C284" s="7"/>
      <c r="D284" s="7"/>
      <c r="E284" s="7"/>
      <c r="F284" s="7"/>
      <c r="G284" s="7"/>
      <c r="H284" s="7"/>
      <c r="I284" s="7"/>
      <c r="J284" s="6">
        <f>IF(OR(A284="",B284="",D284="",E284=""),"",D284*E284)</f>
        <v/>
      </c>
      <c r="K284" s="6">
        <f>IF(J284="","",F284-G284)</f>
        <v/>
      </c>
      <c r="L284" s="6">
        <f>IF(J284="","",K284-J284+H284)</f>
        <v/>
      </c>
      <c r="M284" s="9">
        <f>IF(J284="","",IF(B284&gt;EDATE(A284,12),"LT","ST"))</f>
        <v/>
      </c>
    </row>
    <row r="285" spans="1:13">
      <c r="A285" s="7"/>
      <c r="B285" s="7"/>
      <c r="C285" s="7"/>
      <c r="D285" s="7"/>
      <c r="E285" s="7"/>
      <c r="F285" s="7"/>
      <c r="G285" s="7"/>
      <c r="H285" s="7"/>
      <c r="I285" s="7"/>
      <c r="J285" s="6">
        <f>IF(OR(A285="",B285="",D285="",E285=""),"",D285*E285)</f>
        <v/>
      </c>
      <c r="K285" s="6">
        <f>IF(J285="","",F285-G285)</f>
        <v/>
      </c>
      <c r="L285" s="6">
        <f>IF(J285="","",K285-J285+H285)</f>
        <v/>
      </c>
      <c r="M285" s="9">
        <f>IF(J285="","",IF(B285&gt;EDATE(A285,12),"LT","ST"))</f>
        <v/>
      </c>
    </row>
    <row r="286" spans="1:13">
      <c r="A286" s="7"/>
      <c r="B286" s="7"/>
      <c r="C286" s="7"/>
      <c r="D286" s="7"/>
      <c r="E286" s="7"/>
      <c r="F286" s="7"/>
      <c r="G286" s="7"/>
      <c r="H286" s="7"/>
      <c r="I286" s="7"/>
      <c r="J286" s="6">
        <f>IF(OR(A286="",B286="",D286="",E286=""),"",D286*E286)</f>
        <v/>
      </c>
      <c r="K286" s="6">
        <f>IF(J286="","",F286-G286)</f>
        <v/>
      </c>
      <c r="L286" s="6">
        <f>IF(J286="","",K286-J286+H286)</f>
        <v/>
      </c>
      <c r="M286" s="9">
        <f>IF(J286="","",IF(B286&gt;EDATE(A286,12),"LT","ST"))</f>
        <v/>
      </c>
    </row>
    <row r="287" spans="1:13">
      <c r="A287" s="7"/>
      <c r="B287" s="7"/>
      <c r="C287" s="7"/>
      <c r="D287" s="7"/>
      <c r="E287" s="7"/>
      <c r="F287" s="7"/>
      <c r="G287" s="7"/>
      <c r="H287" s="7"/>
      <c r="I287" s="7"/>
      <c r="J287" s="6">
        <f>IF(OR(A287="",B287="",D287="",E287=""),"",D287*E287)</f>
        <v/>
      </c>
      <c r="K287" s="6">
        <f>IF(J287="","",F287-G287)</f>
        <v/>
      </c>
      <c r="L287" s="6">
        <f>IF(J287="","",K287-J287+H287)</f>
        <v/>
      </c>
      <c r="M287" s="9">
        <f>IF(J287="","",IF(B287&gt;EDATE(A287,12),"LT","ST"))</f>
        <v/>
      </c>
    </row>
    <row r="288" spans="1:13">
      <c r="A288" s="7"/>
      <c r="B288" s="7"/>
      <c r="C288" s="7"/>
      <c r="D288" s="7"/>
      <c r="E288" s="7"/>
      <c r="F288" s="7"/>
      <c r="G288" s="7"/>
      <c r="H288" s="7"/>
      <c r="I288" s="7"/>
      <c r="J288" s="6">
        <f>IF(OR(A288="",B288="",D288="",E288=""),"",D288*E288)</f>
        <v/>
      </c>
      <c r="K288" s="6">
        <f>IF(J288="","",F288-G288)</f>
        <v/>
      </c>
      <c r="L288" s="6">
        <f>IF(J288="","",K288-J288+H288)</f>
        <v/>
      </c>
      <c r="M288" s="9">
        <f>IF(J288="","",IF(B288&gt;EDATE(A288,12),"LT","ST"))</f>
        <v/>
      </c>
    </row>
    <row r="289" spans="1:13">
      <c r="A289" s="7"/>
      <c r="B289" s="7"/>
      <c r="C289" s="7"/>
      <c r="D289" s="7"/>
      <c r="E289" s="7"/>
      <c r="F289" s="7"/>
      <c r="G289" s="7"/>
      <c r="H289" s="7"/>
      <c r="I289" s="7"/>
      <c r="J289" s="6">
        <f>IF(OR(A289="",B289="",D289="",E289=""),"",D289*E289)</f>
        <v/>
      </c>
      <c r="K289" s="6">
        <f>IF(J289="","",F289-G289)</f>
        <v/>
      </c>
      <c r="L289" s="6">
        <f>IF(J289="","",K289-J289+H289)</f>
        <v/>
      </c>
      <c r="M289" s="9">
        <f>IF(J289="","",IF(B289&gt;EDATE(A289,12),"LT","ST"))</f>
        <v/>
      </c>
    </row>
    <row r="290" spans="1:13">
      <c r="A290" s="7"/>
      <c r="B290" s="7"/>
      <c r="C290" s="7"/>
      <c r="D290" s="7"/>
      <c r="E290" s="7"/>
      <c r="F290" s="7"/>
      <c r="G290" s="7"/>
      <c r="H290" s="7"/>
      <c r="I290" s="7"/>
      <c r="J290" s="6">
        <f>IF(OR(A290="",B290="",D290="",E290=""),"",D290*E290)</f>
        <v/>
      </c>
      <c r="K290" s="6">
        <f>IF(J290="","",F290-G290)</f>
        <v/>
      </c>
      <c r="L290" s="6">
        <f>IF(J290="","",K290-J290+H290)</f>
        <v/>
      </c>
      <c r="M290" s="9">
        <f>IF(J290="","",IF(B290&gt;EDATE(A290,12),"LT","ST"))</f>
        <v/>
      </c>
    </row>
    <row r="291" spans="1:13">
      <c r="A291" s="7"/>
      <c r="B291" s="7"/>
      <c r="C291" s="7"/>
      <c r="D291" s="7"/>
      <c r="E291" s="7"/>
      <c r="F291" s="7"/>
      <c r="G291" s="7"/>
      <c r="H291" s="7"/>
      <c r="I291" s="7"/>
      <c r="J291" s="6">
        <f>IF(OR(A291="",B291="",D291="",E291=""),"",D291*E291)</f>
        <v/>
      </c>
      <c r="K291" s="6">
        <f>IF(J291="","",F291-G291)</f>
        <v/>
      </c>
      <c r="L291" s="6">
        <f>IF(J291="","",K291-J291+H291)</f>
        <v/>
      </c>
      <c r="M291" s="9">
        <f>IF(J291="","",IF(B291&gt;EDATE(A291,12),"LT","ST"))</f>
        <v/>
      </c>
    </row>
    <row r="292" spans="1:13">
      <c r="A292" s="7"/>
      <c r="B292" s="7"/>
      <c r="C292" s="7"/>
      <c r="D292" s="7"/>
      <c r="E292" s="7"/>
      <c r="F292" s="7"/>
      <c r="G292" s="7"/>
      <c r="H292" s="7"/>
      <c r="I292" s="7"/>
      <c r="J292" s="6">
        <f>IF(OR(A292="",B292="",D292="",E292=""),"",D292*E292)</f>
        <v/>
      </c>
      <c r="K292" s="6">
        <f>IF(J292="","",F292-G292)</f>
        <v/>
      </c>
      <c r="L292" s="6">
        <f>IF(J292="","",K292-J292+H292)</f>
        <v/>
      </c>
      <c r="M292" s="9">
        <f>IF(J292="","",IF(B292&gt;EDATE(A292,12),"LT","ST"))</f>
        <v/>
      </c>
    </row>
    <row r="293" spans="1:13">
      <c r="A293" s="7"/>
      <c r="B293" s="7"/>
      <c r="C293" s="7"/>
      <c r="D293" s="7"/>
      <c r="E293" s="7"/>
      <c r="F293" s="7"/>
      <c r="G293" s="7"/>
      <c r="H293" s="7"/>
      <c r="I293" s="7"/>
      <c r="J293" s="6">
        <f>IF(OR(A293="",B293="",D293="",E293=""),"",D293*E293)</f>
        <v/>
      </c>
      <c r="K293" s="6">
        <f>IF(J293="","",F293-G293)</f>
        <v/>
      </c>
      <c r="L293" s="6">
        <f>IF(J293="","",K293-J293+H293)</f>
        <v/>
      </c>
      <c r="M293" s="9">
        <f>IF(J293="","",IF(B293&gt;EDATE(A293,12),"LT","ST"))</f>
        <v/>
      </c>
    </row>
    <row r="294" spans="1:13">
      <c r="A294" s="7"/>
      <c r="B294" s="7"/>
      <c r="C294" s="7"/>
      <c r="D294" s="7"/>
      <c r="E294" s="7"/>
      <c r="F294" s="7"/>
      <c r="G294" s="7"/>
      <c r="H294" s="7"/>
      <c r="I294" s="7"/>
      <c r="J294" s="6">
        <f>IF(OR(A294="",B294="",D294="",E294=""),"",D294*E294)</f>
        <v/>
      </c>
      <c r="K294" s="6">
        <f>IF(J294="","",F294-G294)</f>
        <v/>
      </c>
      <c r="L294" s="6">
        <f>IF(J294="","",K294-J294+H294)</f>
        <v/>
      </c>
      <c r="M294" s="9">
        <f>IF(J294="","",IF(B294&gt;EDATE(A294,12),"LT","ST"))</f>
        <v/>
      </c>
    </row>
    <row r="295" spans="1:13">
      <c r="A295" s="7"/>
      <c r="B295" s="7"/>
      <c r="C295" s="7"/>
      <c r="D295" s="7"/>
      <c r="E295" s="7"/>
      <c r="F295" s="7"/>
      <c r="G295" s="7"/>
      <c r="H295" s="7"/>
      <c r="I295" s="7"/>
      <c r="J295" s="6">
        <f>IF(OR(A295="",B295="",D295="",E295=""),"",D295*E295)</f>
        <v/>
      </c>
      <c r="K295" s="6">
        <f>IF(J295="","",F295-G295)</f>
        <v/>
      </c>
      <c r="L295" s="6">
        <f>IF(J295="","",K295-J295+H295)</f>
        <v/>
      </c>
      <c r="M295" s="9">
        <f>IF(J295="","",IF(B295&gt;EDATE(A295,12),"LT","ST"))</f>
        <v/>
      </c>
    </row>
    <row r="296" spans="1:13">
      <c r="A296" s="7"/>
      <c r="B296" s="7"/>
      <c r="C296" s="7"/>
      <c r="D296" s="7"/>
      <c r="E296" s="7"/>
      <c r="F296" s="7"/>
      <c r="G296" s="7"/>
      <c r="H296" s="7"/>
      <c r="I296" s="7"/>
      <c r="J296" s="6">
        <f>IF(OR(A296="",B296="",D296="",E296=""),"",D296*E296)</f>
        <v/>
      </c>
      <c r="K296" s="6">
        <f>IF(J296="","",F296-G296)</f>
        <v/>
      </c>
      <c r="L296" s="6">
        <f>IF(J296="","",K296-J296+H296)</f>
        <v/>
      </c>
      <c r="M296" s="9">
        <f>IF(J296="","",IF(B296&gt;EDATE(A296,12),"LT","ST"))</f>
        <v/>
      </c>
    </row>
    <row r="297" spans="1:13">
      <c r="A297" s="7"/>
      <c r="B297" s="7"/>
      <c r="C297" s="7"/>
      <c r="D297" s="7"/>
      <c r="E297" s="7"/>
      <c r="F297" s="7"/>
      <c r="G297" s="7"/>
      <c r="H297" s="7"/>
      <c r="I297" s="7"/>
      <c r="J297" s="6">
        <f>IF(OR(A297="",B297="",D297="",E297=""),"",D297*E297)</f>
        <v/>
      </c>
      <c r="K297" s="6">
        <f>IF(J297="","",F297-G297)</f>
        <v/>
      </c>
      <c r="L297" s="6">
        <f>IF(J297="","",K297-J297+H297)</f>
        <v/>
      </c>
      <c r="M297" s="9">
        <f>IF(J297="","",IF(B297&gt;EDATE(A297,12),"LT","ST"))</f>
        <v/>
      </c>
    </row>
    <row r="298" spans="1:13">
      <c r="A298" s="7"/>
      <c r="B298" s="7"/>
      <c r="C298" s="7"/>
      <c r="D298" s="7"/>
      <c r="E298" s="7"/>
      <c r="F298" s="7"/>
      <c r="G298" s="7"/>
      <c r="H298" s="7"/>
      <c r="I298" s="7"/>
      <c r="J298" s="6">
        <f>IF(OR(A298="",B298="",D298="",E298=""),"",D298*E298)</f>
        <v/>
      </c>
      <c r="K298" s="6">
        <f>IF(J298="","",F298-G298)</f>
        <v/>
      </c>
      <c r="L298" s="6">
        <f>IF(J298="","",K298-J298+H298)</f>
        <v/>
      </c>
      <c r="M298" s="9">
        <f>IF(J298="","",IF(B298&gt;EDATE(A298,12),"LT","ST"))</f>
        <v/>
      </c>
    </row>
    <row r="299" spans="1:13">
      <c r="A299" s="7"/>
      <c r="B299" s="7"/>
      <c r="C299" s="7"/>
      <c r="D299" s="7"/>
      <c r="E299" s="7"/>
      <c r="F299" s="7"/>
      <c r="G299" s="7"/>
      <c r="H299" s="7"/>
      <c r="I299" s="7"/>
      <c r="J299" s="6">
        <f>IF(OR(A299="",B299="",D299="",E299=""),"",D299*E299)</f>
        <v/>
      </c>
      <c r="K299" s="6">
        <f>IF(J299="","",F299-G299)</f>
        <v/>
      </c>
      <c r="L299" s="6">
        <f>IF(J299="","",K299-J299+H299)</f>
        <v/>
      </c>
      <c r="M299" s="9">
        <f>IF(J299="","",IF(B299&gt;EDATE(A299,12),"LT","ST"))</f>
        <v/>
      </c>
    </row>
    <row r="300" spans="1:13">
      <c r="A300" s="7"/>
      <c r="B300" s="7"/>
      <c r="C300" s="7"/>
      <c r="D300" s="7"/>
      <c r="E300" s="7"/>
      <c r="F300" s="7"/>
      <c r="G300" s="7"/>
      <c r="H300" s="7"/>
      <c r="I300" s="7"/>
      <c r="J300" s="6">
        <f>IF(OR(A300="",B300="",D300="",E300=""),"",D300*E300)</f>
        <v/>
      </c>
      <c r="K300" s="6">
        <f>IF(J300="","",F300-G300)</f>
        <v/>
      </c>
      <c r="L300" s="6">
        <f>IF(J300="","",K300-J300+H300)</f>
        <v/>
      </c>
      <c r="M300" s="9">
        <f>IF(J300="","",IF(B300&gt;EDATE(A300,12),"LT","ST"))</f>
        <v/>
      </c>
    </row>
    <row r="301" spans="1:13">
      <c r="A301" s="7"/>
      <c r="B301" s="7"/>
      <c r="C301" s="7"/>
      <c r="D301" s="7"/>
      <c r="E301" s="7"/>
      <c r="F301" s="7"/>
      <c r="G301" s="7"/>
      <c r="H301" s="7"/>
      <c r="I301" s="7"/>
      <c r="J301" s="6">
        <f>IF(OR(A301="",B301="",D301="",E301=""),"",D301*E301)</f>
        <v/>
      </c>
      <c r="K301" s="6">
        <f>IF(J301="","",F301-G301)</f>
        <v/>
      </c>
      <c r="L301" s="6">
        <f>IF(J301="","",K301-J301+H301)</f>
        <v/>
      </c>
      <c r="M301" s="9">
        <f>IF(J301="","",IF(B301&gt;EDATE(A301,12),"LT","ST"))</f>
        <v/>
      </c>
    </row>
    <row r="302" spans="1:13">
      <c r="A302" s="7"/>
      <c r="B302" s="7"/>
      <c r="C302" s="7"/>
      <c r="D302" s="7"/>
      <c r="E302" s="7"/>
      <c r="F302" s="7"/>
      <c r="G302" s="7"/>
      <c r="H302" s="7"/>
      <c r="I302" s="7"/>
      <c r="J302" s="6">
        <f>IF(OR(A302="",B302="",D302="",E302=""),"",D302*E302)</f>
        <v/>
      </c>
      <c r="K302" s="6">
        <f>IF(J302="","",F302-G302)</f>
        <v/>
      </c>
      <c r="L302" s="6">
        <f>IF(J302="","",K302-J302+H302)</f>
        <v/>
      </c>
      <c r="M302" s="9">
        <f>IF(J302="","",IF(B302&gt;EDATE(A302,12),"LT","ST"))</f>
        <v/>
      </c>
    </row>
    <row r="303" spans="1:13">
      <c r="A303" s="7"/>
      <c r="B303" s="7"/>
      <c r="C303" s="7"/>
      <c r="D303" s="7"/>
      <c r="E303" s="7"/>
      <c r="F303" s="7"/>
      <c r="G303" s="7"/>
      <c r="H303" s="7"/>
      <c r="I303" s="7"/>
      <c r="J303" s="6">
        <f>IF(OR(A303="",B303="",D303="",E303=""),"",D303*E303)</f>
        <v/>
      </c>
      <c r="K303" s="6">
        <f>IF(J303="","",F303-G303)</f>
        <v/>
      </c>
      <c r="L303" s="6">
        <f>IF(J303="","",K303-J303+H303)</f>
        <v/>
      </c>
      <c r="M303" s="9">
        <f>IF(J303="","",IF(B303&gt;EDATE(A303,12),"LT","ST"))</f>
        <v/>
      </c>
    </row>
    <row r="304" spans="1:13">
      <c r="A304" s="7"/>
      <c r="B304" s="7"/>
      <c r="C304" s="7"/>
      <c r="D304" s="7"/>
      <c r="E304" s="7"/>
      <c r="F304" s="7"/>
      <c r="G304" s="7"/>
      <c r="H304" s="7"/>
      <c r="I304" s="7"/>
      <c r="J304" s="6">
        <f>IF(OR(A304="",B304="",D304="",E304=""),"",D304*E304)</f>
        <v/>
      </c>
      <c r="K304" s="6">
        <f>IF(J304="","",F304-G304)</f>
        <v/>
      </c>
      <c r="L304" s="6">
        <f>IF(J304="","",K304-J304+H304)</f>
        <v/>
      </c>
      <c r="M304" s="9">
        <f>IF(J304="","",IF(B304&gt;EDATE(A304,12),"LT","ST"))</f>
        <v/>
      </c>
    </row>
    <row r="305" spans="1:13">
      <c r="A305" s="7"/>
      <c r="B305" s="7"/>
      <c r="C305" s="7"/>
      <c r="D305" s="7"/>
      <c r="E305" s="7"/>
      <c r="F305" s="7"/>
      <c r="G305" s="7"/>
      <c r="H305" s="7"/>
      <c r="I305" s="7"/>
      <c r="J305" s="6">
        <f>IF(OR(A305="",B305="",D305="",E305=""),"",D305*E305)</f>
        <v/>
      </c>
      <c r="K305" s="6">
        <f>IF(J305="","",F305-G305)</f>
        <v/>
      </c>
      <c r="L305" s="6">
        <f>IF(J305="","",K305-J305+H305)</f>
        <v/>
      </c>
      <c r="M305" s="9">
        <f>IF(J305="","",IF(B305&gt;EDATE(A305,12),"LT","ST"))</f>
        <v/>
      </c>
    </row>
    <row r="306" spans="1:13">
      <c r="A306" s="7"/>
      <c r="B306" s="7"/>
      <c r="C306" s="7"/>
      <c r="D306" s="7"/>
      <c r="E306" s="7"/>
      <c r="F306" s="7"/>
      <c r="G306" s="7"/>
      <c r="H306" s="7"/>
      <c r="I306" s="7"/>
      <c r="J306" s="6">
        <f>IF(OR(A306="",B306="",D306="",E306=""),"",D306*E306)</f>
        <v/>
      </c>
      <c r="K306" s="6">
        <f>IF(J306="","",F306-G306)</f>
        <v/>
      </c>
      <c r="L306" s="6">
        <f>IF(J306="","",K306-J306+H306)</f>
        <v/>
      </c>
      <c r="M306" s="9">
        <f>IF(J306="","",IF(B306&gt;EDATE(A306,12),"LT","ST"))</f>
        <v/>
      </c>
    </row>
    <row r="307" spans="1:13">
      <c r="A307" s="7"/>
      <c r="B307" s="7"/>
      <c r="C307" s="7"/>
      <c r="D307" s="7"/>
      <c r="E307" s="7"/>
      <c r="F307" s="7"/>
      <c r="G307" s="7"/>
      <c r="H307" s="7"/>
      <c r="I307" s="7"/>
      <c r="J307" s="6">
        <f>IF(OR(A307="",B307="",D307="",E307=""),"",D307*E307)</f>
        <v/>
      </c>
      <c r="K307" s="6">
        <f>IF(J307="","",F307-G307)</f>
        <v/>
      </c>
      <c r="L307" s="6">
        <f>IF(J307="","",K307-J307+H307)</f>
        <v/>
      </c>
      <c r="M307" s="9">
        <f>IF(J307="","",IF(B307&gt;EDATE(A307,12),"LT","ST"))</f>
        <v/>
      </c>
    </row>
    <row r="308" spans="1:13">
      <c r="A308" s="7"/>
      <c r="B308" s="7"/>
      <c r="C308" s="7"/>
      <c r="D308" s="7"/>
      <c r="E308" s="7"/>
      <c r="F308" s="7"/>
      <c r="G308" s="7"/>
      <c r="H308" s="7"/>
      <c r="I308" s="7"/>
      <c r="J308" s="6">
        <f>IF(OR(A308="",B308="",D308="",E308=""),"",D308*E308)</f>
        <v/>
      </c>
      <c r="K308" s="6">
        <f>IF(J308="","",F308-G308)</f>
        <v/>
      </c>
      <c r="L308" s="6">
        <f>IF(J308="","",K308-J308+H308)</f>
        <v/>
      </c>
      <c r="M308" s="9">
        <f>IF(J308="","",IF(B308&gt;EDATE(A308,12),"LT","ST"))</f>
        <v/>
      </c>
    </row>
    <row r="309" spans="1:13">
      <c r="A309" s="7"/>
      <c r="B309" s="7"/>
      <c r="C309" s="7"/>
      <c r="D309" s="7"/>
      <c r="E309" s="7"/>
      <c r="F309" s="7"/>
      <c r="G309" s="7"/>
      <c r="H309" s="7"/>
      <c r="I309" s="7"/>
      <c r="J309" s="6">
        <f>IF(OR(A309="",B309="",D309="",E309=""),"",D309*E309)</f>
        <v/>
      </c>
      <c r="K309" s="6">
        <f>IF(J309="","",F309-G309)</f>
        <v/>
      </c>
      <c r="L309" s="6">
        <f>IF(J309="","",K309-J309+H309)</f>
        <v/>
      </c>
      <c r="M309" s="9">
        <f>IF(J309="","",IF(B309&gt;EDATE(A309,12),"LT","ST"))</f>
        <v/>
      </c>
    </row>
    <row r="310" spans="1:13">
      <c r="A310" s="7"/>
      <c r="B310" s="7"/>
      <c r="C310" s="7"/>
      <c r="D310" s="7"/>
      <c r="E310" s="7"/>
      <c r="F310" s="7"/>
      <c r="G310" s="7"/>
      <c r="H310" s="7"/>
      <c r="I310" s="7"/>
      <c r="J310" s="6">
        <f>IF(OR(A310="",B310="",D310="",E310=""),"",D310*E310)</f>
        <v/>
      </c>
      <c r="K310" s="6">
        <f>IF(J310="","",F310-G310)</f>
        <v/>
      </c>
      <c r="L310" s="6">
        <f>IF(J310="","",K310-J310+H310)</f>
        <v/>
      </c>
      <c r="M310" s="9">
        <f>IF(J310="","",IF(B310&gt;EDATE(A310,12),"LT","ST"))</f>
        <v/>
      </c>
    </row>
    <row r="311" spans="1:13">
      <c r="A311" s="7"/>
      <c r="B311" s="7"/>
      <c r="C311" s="7"/>
      <c r="D311" s="7"/>
      <c r="E311" s="7"/>
      <c r="F311" s="7"/>
      <c r="G311" s="7"/>
      <c r="H311" s="7"/>
      <c r="I311" s="7"/>
      <c r="J311" s="6">
        <f>IF(OR(A311="",B311="",D311="",E311=""),"",D311*E311)</f>
        <v/>
      </c>
      <c r="K311" s="6">
        <f>IF(J311="","",F311-G311)</f>
        <v/>
      </c>
      <c r="L311" s="6">
        <f>IF(J311="","",K311-J311+H311)</f>
        <v/>
      </c>
      <c r="M311" s="9">
        <f>IF(J311="","",IF(B311&gt;EDATE(A311,12),"LT","ST"))</f>
        <v/>
      </c>
    </row>
    <row r="312" spans="1:13">
      <c r="A312" s="7"/>
      <c r="B312" s="7"/>
      <c r="C312" s="7"/>
      <c r="D312" s="7"/>
      <c r="E312" s="7"/>
      <c r="F312" s="7"/>
      <c r="G312" s="7"/>
      <c r="H312" s="7"/>
      <c r="I312" s="7"/>
      <c r="J312" s="6">
        <f>IF(OR(A312="",B312="",D312="",E312=""),"",D312*E312)</f>
        <v/>
      </c>
      <c r="K312" s="6">
        <f>IF(J312="","",F312-G312)</f>
        <v/>
      </c>
      <c r="L312" s="6">
        <f>IF(J312="","",K312-J312+H312)</f>
        <v/>
      </c>
      <c r="M312" s="9">
        <f>IF(J312="","",IF(B312&gt;EDATE(A312,12),"LT","ST"))</f>
        <v/>
      </c>
    </row>
    <row r="313" spans="1:13">
      <c r="A313" s="7"/>
      <c r="B313" s="7"/>
      <c r="C313" s="7"/>
      <c r="D313" s="7"/>
      <c r="E313" s="7"/>
      <c r="F313" s="7"/>
      <c r="G313" s="7"/>
      <c r="H313" s="7"/>
      <c r="I313" s="7"/>
      <c r="J313" s="6">
        <f>IF(OR(A313="",B313="",D313="",E313=""),"",D313*E313)</f>
        <v/>
      </c>
      <c r="K313" s="6">
        <f>IF(J313="","",F313-G313)</f>
        <v/>
      </c>
      <c r="L313" s="6">
        <f>IF(J313="","",K313-J313+H313)</f>
        <v/>
      </c>
      <c r="M313" s="9">
        <f>IF(J313="","",IF(B313&gt;EDATE(A313,12),"LT","ST"))</f>
        <v/>
      </c>
    </row>
    <row r="314" spans="1:13">
      <c r="A314" s="7"/>
      <c r="B314" s="7"/>
      <c r="C314" s="7"/>
      <c r="D314" s="7"/>
      <c r="E314" s="7"/>
      <c r="F314" s="7"/>
      <c r="G314" s="7"/>
      <c r="H314" s="7"/>
      <c r="I314" s="7"/>
      <c r="J314" s="6">
        <f>IF(OR(A314="",B314="",D314="",E314=""),"",D314*E314)</f>
        <v/>
      </c>
      <c r="K314" s="6">
        <f>IF(J314="","",F314-G314)</f>
        <v/>
      </c>
      <c r="L314" s="6">
        <f>IF(J314="","",K314-J314+H314)</f>
        <v/>
      </c>
      <c r="M314" s="9">
        <f>IF(J314="","",IF(B314&gt;EDATE(A314,12),"LT","ST"))</f>
        <v/>
      </c>
    </row>
    <row r="315" spans="1:13">
      <c r="A315" s="7"/>
      <c r="B315" s="7"/>
      <c r="C315" s="7"/>
      <c r="D315" s="7"/>
      <c r="E315" s="7"/>
      <c r="F315" s="7"/>
      <c r="G315" s="7"/>
      <c r="H315" s="7"/>
      <c r="I315" s="7"/>
      <c r="J315" s="6">
        <f>IF(OR(A315="",B315="",D315="",E315=""),"",D315*E315)</f>
        <v/>
      </c>
      <c r="K315" s="6">
        <f>IF(J315="","",F315-G315)</f>
        <v/>
      </c>
      <c r="L315" s="6">
        <f>IF(J315="","",K315-J315+H315)</f>
        <v/>
      </c>
      <c r="M315" s="9">
        <f>IF(J315="","",IF(B315&gt;EDATE(A315,12),"LT","ST"))</f>
        <v/>
      </c>
    </row>
    <row r="316" spans="1:13">
      <c r="A316" s="7"/>
      <c r="B316" s="7"/>
      <c r="C316" s="7"/>
      <c r="D316" s="7"/>
      <c r="E316" s="7"/>
      <c r="F316" s="7"/>
      <c r="G316" s="7"/>
      <c r="H316" s="7"/>
      <c r="I316" s="7"/>
      <c r="J316" s="6">
        <f>IF(OR(A316="",B316="",D316="",E316=""),"",D316*E316)</f>
        <v/>
      </c>
      <c r="K316" s="6">
        <f>IF(J316="","",F316-G316)</f>
        <v/>
      </c>
      <c r="L316" s="6">
        <f>IF(J316="","",K316-J316+H316)</f>
        <v/>
      </c>
      <c r="M316" s="9">
        <f>IF(J316="","",IF(B316&gt;EDATE(A316,12),"LT","ST"))</f>
        <v/>
      </c>
    </row>
    <row r="317" spans="1:13">
      <c r="A317" s="7"/>
      <c r="B317" s="7"/>
      <c r="C317" s="7"/>
      <c r="D317" s="7"/>
      <c r="E317" s="7"/>
      <c r="F317" s="7"/>
      <c r="G317" s="7"/>
      <c r="H317" s="7"/>
      <c r="I317" s="7"/>
      <c r="J317" s="6">
        <f>IF(OR(A317="",B317="",D317="",E317=""),"",D317*E317)</f>
        <v/>
      </c>
      <c r="K317" s="6">
        <f>IF(J317="","",F317-G317)</f>
        <v/>
      </c>
      <c r="L317" s="6">
        <f>IF(J317="","",K317-J317+H317)</f>
        <v/>
      </c>
      <c r="M317" s="9">
        <f>IF(J317="","",IF(B317&gt;EDATE(A317,12),"LT","ST"))</f>
        <v/>
      </c>
    </row>
    <row r="318" spans="1:13">
      <c r="A318" s="7"/>
      <c r="B318" s="7"/>
      <c r="C318" s="7"/>
      <c r="D318" s="7"/>
      <c r="E318" s="7"/>
      <c r="F318" s="7"/>
      <c r="G318" s="7"/>
      <c r="H318" s="7"/>
      <c r="I318" s="7"/>
      <c r="J318" s="6">
        <f>IF(OR(A318="",B318="",D318="",E318=""),"",D318*E318)</f>
        <v/>
      </c>
      <c r="K318" s="6">
        <f>IF(J318="","",F318-G318)</f>
        <v/>
      </c>
      <c r="L318" s="6">
        <f>IF(J318="","",K318-J318+H318)</f>
        <v/>
      </c>
      <c r="M318" s="9">
        <f>IF(J318="","",IF(B318&gt;EDATE(A318,12),"LT","ST"))</f>
        <v/>
      </c>
    </row>
    <row r="319" spans="1:13">
      <c r="A319" s="7"/>
      <c r="B319" s="7"/>
      <c r="C319" s="7"/>
      <c r="D319" s="7"/>
      <c r="E319" s="7"/>
      <c r="F319" s="7"/>
      <c r="G319" s="7"/>
      <c r="H319" s="7"/>
      <c r="I319" s="7"/>
      <c r="J319" s="6">
        <f>IF(OR(A319="",B319="",D319="",E319=""),"",D319*E319)</f>
        <v/>
      </c>
      <c r="K319" s="6">
        <f>IF(J319="","",F319-G319)</f>
        <v/>
      </c>
      <c r="L319" s="6">
        <f>IF(J319="","",K319-J319+H319)</f>
        <v/>
      </c>
      <c r="M319" s="9">
        <f>IF(J319="","",IF(B319&gt;EDATE(A319,12),"LT","ST"))</f>
        <v/>
      </c>
    </row>
    <row r="320" spans="1:13">
      <c r="A320" s="7"/>
      <c r="B320" s="7"/>
      <c r="C320" s="7"/>
      <c r="D320" s="7"/>
      <c r="E320" s="7"/>
      <c r="F320" s="7"/>
      <c r="G320" s="7"/>
      <c r="H320" s="7"/>
      <c r="I320" s="7"/>
      <c r="J320" s="6">
        <f>IF(OR(A320="",B320="",D320="",E320=""),"",D320*E320)</f>
        <v/>
      </c>
      <c r="K320" s="6">
        <f>IF(J320="","",F320-G320)</f>
        <v/>
      </c>
      <c r="L320" s="6">
        <f>IF(J320="","",K320-J320+H320)</f>
        <v/>
      </c>
      <c r="M320" s="9">
        <f>IF(J320="","",IF(B320&gt;EDATE(A320,12),"LT","ST"))</f>
        <v/>
      </c>
    </row>
    <row r="321" spans="1:13">
      <c r="A321" s="7"/>
      <c r="B321" s="7"/>
      <c r="C321" s="7"/>
      <c r="D321" s="7"/>
      <c r="E321" s="7"/>
      <c r="F321" s="7"/>
      <c r="G321" s="7"/>
      <c r="H321" s="7"/>
      <c r="I321" s="7"/>
      <c r="J321" s="6">
        <f>IF(OR(A321="",B321="",D321="",E321=""),"",D321*E321)</f>
        <v/>
      </c>
      <c r="K321" s="6">
        <f>IF(J321="","",F321-G321)</f>
        <v/>
      </c>
      <c r="L321" s="6">
        <f>IF(J321="","",K321-J321+H321)</f>
        <v/>
      </c>
      <c r="M321" s="9">
        <f>IF(J321="","",IF(B321&gt;EDATE(A321,12),"LT","ST"))</f>
        <v/>
      </c>
    </row>
    <row r="322" spans="1:13">
      <c r="A322" s="7"/>
      <c r="B322" s="7"/>
      <c r="C322" s="7"/>
      <c r="D322" s="7"/>
      <c r="E322" s="7"/>
      <c r="F322" s="7"/>
      <c r="G322" s="7"/>
      <c r="H322" s="7"/>
      <c r="I322" s="7"/>
      <c r="J322" s="6">
        <f>IF(OR(A322="",B322="",D322="",E322=""),"",D322*E322)</f>
        <v/>
      </c>
      <c r="K322" s="6">
        <f>IF(J322="","",F322-G322)</f>
        <v/>
      </c>
      <c r="L322" s="6">
        <f>IF(J322="","",K322-J322+H322)</f>
        <v/>
      </c>
      <c r="M322" s="9">
        <f>IF(J322="","",IF(B322&gt;EDATE(A322,12),"LT","ST"))</f>
        <v/>
      </c>
    </row>
    <row r="323" spans="1:13">
      <c r="A323" s="7"/>
      <c r="B323" s="7"/>
      <c r="C323" s="7"/>
      <c r="D323" s="7"/>
      <c r="E323" s="7"/>
      <c r="F323" s="7"/>
      <c r="G323" s="7"/>
      <c r="H323" s="7"/>
      <c r="I323" s="7"/>
      <c r="J323" s="6">
        <f>IF(OR(A323="",B323="",D323="",E323=""),"",D323*E323)</f>
        <v/>
      </c>
      <c r="K323" s="6">
        <f>IF(J323="","",F323-G323)</f>
        <v/>
      </c>
      <c r="L323" s="6">
        <f>IF(J323="","",K323-J323+H323)</f>
        <v/>
      </c>
      <c r="M323" s="9">
        <f>IF(J323="","",IF(B323&gt;EDATE(A323,12),"LT","ST"))</f>
        <v/>
      </c>
    </row>
    <row r="324" spans="1:13">
      <c r="A324" s="7"/>
      <c r="B324" s="7"/>
      <c r="C324" s="7"/>
      <c r="D324" s="7"/>
      <c r="E324" s="7"/>
      <c r="F324" s="7"/>
      <c r="G324" s="7"/>
      <c r="H324" s="7"/>
      <c r="I324" s="7"/>
      <c r="J324" s="6">
        <f>IF(OR(A324="",B324="",D324="",E324=""),"",D324*E324)</f>
        <v/>
      </c>
      <c r="K324" s="6">
        <f>IF(J324="","",F324-G324)</f>
        <v/>
      </c>
      <c r="L324" s="6">
        <f>IF(J324="","",K324-J324+H324)</f>
        <v/>
      </c>
      <c r="M324" s="9">
        <f>IF(J324="","",IF(B324&gt;EDATE(A324,12),"LT","ST"))</f>
        <v/>
      </c>
    </row>
    <row r="325" spans="1:13">
      <c r="A325" s="7"/>
      <c r="B325" s="7"/>
      <c r="C325" s="7"/>
      <c r="D325" s="7"/>
      <c r="E325" s="7"/>
      <c r="F325" s="7"/>
      <c r="G325" s="7"/>
      <c r="H325" s="7"/>
      <c r="I325" s="7"/>
      <c r="J325" s="6">
        <f>IF(OR(A325="",B325="",D325="",E325=""),"",D325*E325)</f>
        <v/>
      </c>
      <c r="K325" s="6">
        <f>IF(J325="","",F325-G325)</f>
        <v/>
      </c>
      <c r="L325" s="6">
        <f>IF(J325="","",K325-J325+H325)</f>
        <v/>
      </c>
      <c r="M325" s="9">
        <f>IF(J325="","",IF(B325&gt;EDATE(A325,12),"LT","ST"))</f>
        <v/>
      </c>
    </row>
    <row r="326" spans="1:13">
      <c r="A326" s="7"/>
      <c r="B326" s="7"/>
      <c r="C326" s="7"/>
      <c r="D326" s="7"/>
      <c r="E326" s="7"/>
      <c r="F326" s="7"/>
      <c r="G326" s="7"/>
      <c r="H326" s="7"/>
      <c r="I326" s="7"/>
      <c r="J326" s="6">
        <f>IF(OR(A326="",B326="",D326="",E326=""),"",D326*E326)</f>
        <v/>
      </c>
      <c r="K326" s="6">
        <f>IF(J326="","",F326-G326)</f>
        <v/>
      </c>
      <c r="L326" s="6">
        <f>IF(J326="","",K326-J326+H326)</f>
        <v/>
      </c>
      <c r="M326" s="9">
        <f>IF(J326="","",IF(B326&gt;EDATE(A326,12),"LT","ST"))</f>
        <v/>
      </c>
    </row>
    <row r="327" spans="1:13">
      <c r="A327" s="7"/>
      <c r="B327" s="7"/>
      <c r="C327" s="7"/>
      <c r="D327" s="7"/>
      <c r="E327" s="7"/>
      <c r="F327" s="7"/>
      <c r="G327" s="7"/>
      <c r="H327" s="7"/>
      <c r="I327" s="7"/>
      <c r="J327" s="6">
        <f>IF(OR(A327="",B327="",D327="",E327=""),"",D327*E327)</f>
        <v/>
      </c>
      <c r="K327" s="6">
        <f>IF(J327="","",F327-G327)</f>
        <v/>
      </c>
      <c r="L327" s="6">
        <f>IF(J327="","",K327-J327+H327)</f>
        <v/>
      </c>
      <c r="M327" s="9">
        <f>IF(J327="","",IF(B327&gt;EDATE(A327,12),"LT","ST"))</f>
        <v/>
      </c>
    </row>
    <row r="328" spans="1:13">
      <c r="A328" s="7"/>
      <c r="B328" s="7"/>
      <c r="C328" s="7"/>
      <c r="D328" s="7"/>
      <c r="E328" s="7"/>
      <c r="F328" s="7"/>
      <c r="G328" s="7"/>
      <c r="H328" s="7"/>
      <c r="I328" s="7"/>
      <c r="J328" s="6">
        <f>IF(OR(A328="",B328="",D328="",E328=""),"",D328*E328)</f>
        <v/>
      </c>
      <c r="K328" s="6">
        <f>IF(J328="","",F328-G328)</f>
        <v/>
      </c>
      <c r="L328" s="6">
        <f>IF(J328="","",K328-J328+H328)</f>
        <v/>
      </c>
      <c r="M328" s="9">
        <f>IF(J328="","",IF(B328&gt;EDATE(A328,12),"LT","ST"))</f>
        <v/>
      </c>
    </row>
    <row r="329" spans="1:13">
      <c r="A329" s="7"/>
      <c r="B329" s="7"/>
      <c r="C329" s="7"/>
      <c r="D329" s="7"/>
      <c r="E329" s="7"/>
      <c r="F329" s="7"/>
      <c r="G329" s="7"/>
      <c r="H329" s="7"/>
      <c r="I329" s="7"/>
      <c r="J329" s="6">
        <f>IF(OR(A329="",B329="",D329="",E329=""),"",D329*E329)</f>
        <v/>
      </c>
      <c r="K329" s="6">
        <f>IF(J329="","",F329-G329)</f>
        <v/>
      </c>
      <c r="L329" s="6">
        <f>IF(J329="","",K329-J329+H329)</f>
        <v/>
      </c>
      <c r="M329" s="9">
        <f>IF(J329="","",IF(B329&gt;EDATE(A329,12),"LT","ST"))</f>
        <v/>
      </c>
    </row>
    <row r="330" spans="1:13">
      <c r="A330" s="7"/>
      <c r="B330" s="7"/>
      <c r="C330" s="7"/>
      <c r="D330" s="7"/>
      <c r="E330" s="7"/>
      <c r="F330" s="7"/>
      <c r="G330" s="7"/>
      <c r="H330" s="7"/>
      <c r="I330" s="7"/>
      <c r="J330" s="6">
        <f>IF(OR(A330="",B330="",D330="",E330=""),"",D330*E330)</f>
        <v/>
      </c>
      <c r="K330" s="6">
        <f>IF(J330="","",F330-G330)</f>
        <v/>
      </c>
      <c r="L330" s="6">
        <f>IF(J330="","",K330-J330+H330)</f>
        <v/>
      </c>
      <c r="M330" s="9">
        <f>IF(J330="","",IF(B330&gt;EDATE(A330,12),"LT","ST"))</f>
        <v/>
      </c>
    </row>
    <row r="331" spans="1:13">
      <c r="A331" s="7"/>
      <c r="B331" s="7"/>
      <c r="C331" s="7"/>
      <c r="D331" s="7"/>
      <c r="E331" s="7"/>
      <c r="F331" s="7"/>
      <c r="G331" s="7"/>
      <c r="H331" s="7"/>
      <c r="I331" s="7"/>
      <c r="J331" s="6">
        <f>IF(OR(A331="",B331="",D331="",E331=""),"",D331*E331)</f>
        <v/>
      </c>
      <c r="K331" s="6">
        <f>IF(J331="","",F331-G331)</f>
        <v/>
      </c>
      <c r="L331" s="6">
        <f>IF(J331="","",K331-J331+H331)</f>
        <v/>
      </c>
      <c r="M331" s="9">
        <f>IF(J331="","",IF(B331&gt;EDATE(A331,12),"LT","ST"))</f>
        <v/>
      </c>
    </row>
    <row r="332" spans="1:13">
      <c r="A332" s="7"/>
      <c r="B332" s="7"/>
      <c r="C332" s="7"/>
      <c r="D332" s="7"/>
      <c r="E332" s="7"/>
      <c r="F332" s="7"/>
      <c r="G332" s="7"/>
      <c r="H332" s="7"/>
      <c r="I332" s="7"/>
      <c r="J332" s="6">
        <f>IF(OR(A332="",B332="",D332="",E332=""),"",D332*E332)</f>
        <v/>
      </c>
      <c r="K332" s="6">
        <f>IF(J332="","",F332-G332)</f>
        <v/>
      </c>
      <c r="L332" s="6">
        <f>IF(J332="","",K332-J332+H332)</f>
        <v/>
      </c>
      <c r="M332" s="9">
        <f>IF(J332="","",IF(B332&gt;EDATE(A332,12),"LT","ST"))</f>
        <v/>
      </c>
    </row>
    <row r="333" spans="1:13">
      <c r="A333" s="7"/>
      <c r="B333" s="7"/>
      <c r="C333" s="7"/>
      <c r="D333" s="7"/>
      <c r="E333" s="7"/>
      <c r="F333" s="7"/>
      <c r="G333" s="7"/>
      <c r="H333" s="7"/>
      <c r="I333" s="7"/>
      <c r="J333" s="6">
        <f>IF(OR(A333="",B333="",D333="",E333=""),"",D333*E333)</f>
        <v/>
      </c>
      <c r="K333" s="6">
        <f>IF(J333="","",F333-G333)</f>
        <v/>
      </c>
      <c r="L333" s="6">
        <f>IF(J333="","",K333-J333+H333)</f>
        <v/>
      </c>
      <c r="M333" s="9">
        <f>IF(J333="","",IF(B333&gt;EDATE(A333,12),"LT","ST"))</f>
        <v/>
      </c>
    </row>
    <row r="334" spans="1:13">
      <c r="A334" s="7"/>
      <c r="B334" s="7"/>
      <c r="C334" s="7"/>
      <c r="D334" s="7"/>
      <c r="E334" s="7"/>
      <c r="F334" s="7"/>
      <c r="G334" s="7"/>
      <c r="H334" s="7"/>
      <c r="I334" s="7"/>
      <c r="J334" s="6">
        <f>IF(OR(A334="",B334="",D334="",E334=""),"",D334*E334)</f>
        <v/>
      </c>
      <c r="K334" s="6">
        <f>IF(J334="","",F334-G334)</f>
        <v/>
      </c>
      <c r="L334" s="6">
        <f>IF(J334="","",K334-J334+H334)</f>
        <v/>
      </c>
      <c r="M334" s="9">
        <f>IF(J334="","",IF(B334&gt;EDATE(A334,12),"LT","ST"))</f>
        <v/>
      </c>
    </row>
    <row r="335" spans="1:13">
      <c r="A335" s="7"/>
      <c r="B335" s="7"/>
      <c r="C335" s="7"/>
      <c r="D335" s="7"/>
      <c r="E335" s="7"/>
      <c r="F335" s="7"/>
      <c r="G335" s="7"/>
      <c r="H335" s="7"/>
      <c r="I335" s="7"/>
      <c r="J335" s="6">
        <f>IF(OR(A335="",B335="",D335="",E335=""),"",D335*E335)</f>
        <v/>
      </c>
      <c r="K335" s="6">
        <f>IF(J335="","",F335-G335)</f>
        <v/>
      </c>
      <c r="L335" s="6">
        <f>IF(J335="","",K335-J335+H335)</f>
        <v/>
      </c>
      <c r="M335" s="9">
        <f>IF(J335="","",IF(B335&gt;EDATE(A335,12),"LT","ST"))</f>
        <v/>
      </c>
    </row>
    <row r="336" spans="1:13">
      <c r="A336" s="7"/>
      <c r="B336" s="7"/>
      <c r="C336" s="7"/>
      <c r="D336" s="7"/>
      <c r="E336" s="7"/>
      <c r="F336" s="7"/>
      <c r="G336" s="7"/>
      <c r="H336" s="7"/>
      <c r="I336" s="7"/>
      <c r="J336" s="6">
        <f>IF(OR(A336="",B336="",D336="",E336=""),"",D336*E336)</f>
        <v/>
      </c>
      <c r="K336" s="6">
        <f>IF(J336="","",F336-G336)</f>
        <v/>
      </c>
      <c r="L336" s="6">
        <f>IF(J336="","",K336-J336+H336)</f>
        <v/>
      </c>
      <c r="M336" s="9">
        <f>IF(J336="","",IF(B336&gt;EDATE(A336,12),"LT","ST"))</f>
        <v/>
      </c>
    </row>
    <row r="337" spans="1:13">
      <c r="A337" s="7"/>
      <c r="B337" s="7"/>
      <c r="C337" s="7"/>
      <c r="D337" s="7"/>
      <c r="E337" s="7"/>
      <c r="F337" s="7"/>
      <c r="G337" s="7"/>
      <c r="H337" s="7"/>
      <c r="I337" s="7"/>
      <c r="J337" s="6">
        <f>IF(OR(A337="",B337="",D337="",E337=""),"",D337*E337)</f>
        <v/>
      </c>
      <c r="K337" s="6">
        <f>IF(J337="","",F337-G337)</f>
        <v/>
      </c>
      <c r="L337" s="6">
        <f>IF(J337="","",K337-J337+H337)</f>
        <v/>
      </c>
      <c r="M337" s="9">
        <f>IF(J337="","",IF(B337&gt;EDATE(A337,12),"LT","ST"))</f>
        <v/>
      </c>
    </row>
    <row r="338" spans="1:13">
      <c r="A338" s="7"/>
      <c r="B338" s="7"/>
      <c r="C338" s="7"/>
      <c r="D338" s="7"/>
      <c r="E338" s="7"/>
      <c r="F338" s="7"/>
      <c r="G338" s="7"/>
      <c r="H338" s="7"/>
      <c r="I338" s="7"/>
      <c r="J338" s="6">
        <f>IF(OR(A338="",B338="",D338="",E338=""),"",D338*E338)</f>
        <v/>
      </c>
      <c r="K338" s="6">
        <f>IF(J338="","",F338-G338)</f>
        <v/>
      </c>
      <c r="L338" s="6">
        <f>IF(J338="","",K338-J338+H338)</f>
        <v/>
      </c>
      <c r="M338" s="9">
        <f>IF(J338="","",IF(B338&gt;EDATE(A338,12),"LT","ST"))</f>
        <v/>
      </c>
    </row>
    <row r="339" spans="1:13">
      <c r="A339" s="7"/>
      <c r="B339" s="7"/>
      <c r="C339" s="7"/>
      <c r="D339" s="7"/>
      <c r="E339" s="7"/>
      <c r="F339" s="7"/>
      <c r="G339" s="7"/>
      <c r="H339" s="7"/>
      <c r="I339" s="7"/>
      <c r="J339" s="6">
        <f>IF(OR(A339="",B339="",D339="",E339=""),"",D339*E339)</f>
        <v/>
      </c>
      <c r="K339" s="6">
        <f>IF(J339="","",F339-G339)</f>
        <v/>
      </c>
      <c r="L339" s="6">
        <f>IF(J339="","",K339-J339+H339)</f>
        <v/>
      </c>
      <c r="M339" s="9">
        <f>IF(J339="","",IF(B339&gt;EDATE(A339,12),"LT","ST"))</f>
        <v/>
      </c>
    </row>
    <row r="340" spans="1:13">
      <c r="A340" s="7"/>
      <c r="B340" s="7"/>
      <c r="C340" s="7"/>
      <c r="D340" s="7"/>
      <c r="E340" s="7"/>
      <c r="F340" s="7"/>
      <c r="G340" s="7"/>
      <c r="H340" s="7"/>
      <c r="I340" s="7"/>
      <c r="J340" s="6">
        <f>IF(OR(A340="",B340="",D340="",E340=""),"",D340*E340)</f>
        <v/>
      </c>
      <c r="K340" s="6">
        <f>IF(J340="","",F340-G340)</f>
        <v/>
      </c>
      <c r="L340" s="6">
        <f>IF(J340="","",K340-J340+H340)</f>
        <v/>
      </c>
      <c r="M340" s="9">
        <f>IF(J340="","",IF(B340&gt;EDATE(A340,12),"LT","ST"))</f>
        <v/>
      </c>
    </row>
    <row r="341" spans="1:13">
      <c r="A341" s="7"/>
      <c r="B341" s="7"/>
      <c r="C341" s="7"/>
      <c r="D341" s="7"/>
      <c r="E341" s="7"/>
      <c r="F341" s="7"/>
      <c r="G341" s="7"/>
      <c r="H341" s="7"/>
      <c r="I341" s="7"/>
      <c r="J341" s="6">
        <f>IF(OR(A341="",B341="",D341="",E341=""),"",D341*E341)</f>
        <v/>
      </c>
      <c r="K341" s="6">
        <f>IF(J341="","",F341-G341)</f>
        <v/>
      </c>
      <c r="L341" s="6">
        <f>IF(J341="","",K341-J341+H341)</f>
        <v/>
      </c>
      <c r="M341" s="9">
        <f>IF(J341="","",IF(B341&gt;EDATE(A341,12),"LT","ST"))</f>
        <v/>
      </c>
    </row>
    <row r="342" spans="1:13">
      <c r="A342" s="7"/>
      <c r="B342" s="7"/>
      <c r="C342" s="7"/>
      <c r="D342" s="7"/>
      <c r="E342" s="7"/>
      <c r="F342" s="7"/>
      <c r="G342" s="7"/>
      <c r="H342" s="7"/>
      <c r="I342" s="7"/>
      <c r="J342" s="6">
        <f>IF(OR(A342="",B342="",D342="",E342=""),"",D342*E342)</f>
        <v/>
      </c>
      <c r="K342" s="6">
        <f>IF(J342="","",F342-G342)</f>
        <v/>
      </c>
      <c r="L342" s="6">
        <f>IF(J342="","",K342-J342+H342)</f>
        <v/>
      </c>
      <c r="M342" s="9">
        <f>IF(J342="","",IF(B342&gt;EDATE(A342,12),"LT","ST"))</f>
        <v/>
      </c>
    </row>
    <row r="343" spans="1:13">
      <c r="A343" s="7"/>
      <c r="B343" s="7"/>
      <c r="C343" s="7"/>
      <c r="D343" s="7"/>
      <c r="E343" s="7"/>
      <c r="F343" s="7"/>
      <c r="G343" s="7"/>
      <c r="H343" s="7"/>
      <c r="I343" s="7"/>
      <c r="J343" s="6">
        <f>IF(OR(A343="",B343="",D343="",E343=""),"",D343*E343)</f>
        <v/>
      </c>
      <c r="K343" s="6">
        <f>IF(J343="","",F343-G343)</f>
        <v/>
      </c>
      <c r="L343" s="6">
        <f>IF(J343="","",K343-J343+H343)</f>
        <v/>
      </c>
      <c r="M343" s="9">
        <f>IF(J343="","",IF(B343&gt;EDATE(A343,12),"LT","ST"))</f>
        <v/>
      </c>
    </row>
    <row r="344" spans="1:13">
      <c r="A344" s="7"/>
      <c r="B344" s="7"/>
      <c r="C344" s="7"/>
      <c r="D344" s="7"/>
      <c r="E344" s="7"/>
      <c r="F344" s="7"/>
      <c r="G344" s="7"/>
      <c r="H344" s="7"/>
      <c r="I344" s="7"/>
      <c r="J344" s="6">
        <f>IF(OR(A344="",B344="",D344="",E344=""),"",D344*E344)</f>
        <v/>
      </c>
      <c r="K344" s="6">
        <f>IF(J344="","",F344-G344)</f>
        <v/>
      </c>
      <c r="L344" s="6">
        <f>IF(J344="","",K344-J344+H344)</f>
        <v/>
      </c>
      <c r="M344" s="9">
        <f>IF(J344="","",IF(B344&gt;EDATE(A344,12),"LT","ST"))</f>
        <v/>
      </c>
    </row>
    <row r="345" spans="1:13">
      <c r="A345" s="7"/>
      <c r="B345" s="7"/>
      <c r="C345" s="7"/>
      <c r="D345" s="7"/>
      <c r="E345" s="7"/>
      <c r="F345" s="7"/>
      <c r="G345" s="7"/>
      <c r="H345" s="7"/>
      <c r="I345" s="7"/>
      <c r="J345" s="6">
        <f>IF(OR(A345="",B345="",D345="",E345=""),"",D345*E345)</f>
        <v/>
      </c>
      <c r="K345" s="6">
        <f>IF(J345="","",F345-G345)</f>
        <v/>
      </c>
      <c r="L345" s="6">
        <f>IF(J345="","",K345-J345+H345)</f>
        <v/>
      </c>
      <c r="M345" s="9">
        <f>IF(J345="","",IF(B345&gt;EDATE(A345,12),"LT","ST"))</f>
        <v/>
      </c>
    </row>
    <row r="346" spans="1:13">
      <c r="A346" s="7"/>
      <c r="B346" s="7"/>
      <c r="C346" s="7"/>
      <c r="D346" s="7"/>
      <c r="E346" s="7"/>
      <c r="F346" s="7"/>
      <c r="G346" s="7"/>
      <c r="H346" s="7"/>
      <c r="I346" s="7"/>
      <c r="J346" s="6">
        <f>IF(OR(A346="",B346="",D346="",E346=""),"",D346*E346)</f>
        <v/>
      </c>
      <c r="K346" s="6">
        <f>IF(J346="","",F346-G346)</f>
        <v/>
      </c>
      <c r="L346" s="6">
        <f>IF(J346="","",K346-J346+H346)</f>
        <v/>
      </c>
      <c r="M346" s="9">
        <f>IF(J346="","",IF(B346&gt;EDATE(A346,12),"LT","ST"))</f>
        <v/>
      </c>
    </row>
    <row r="347" spans="1:13">
      <c r="A347" s="7"/>
      <c r="B347" s="7"/>
      <c r="C347" s="7"/>
      <c r="D347" s="7"/>
      <c r="E347" s="7"/>
      <c r="F347" s="7"/>
      <c r="G347" s="7"/>
      <c r="H347" s="7"/>
      <c r="I347" s="7"/>
      <c r="J347" s="6">
        <f>IF(OR(A347="",B347="",D347="",E347=""),"",D347*E347)</f>
        <v/>
      </c>
      <c r="K347" s="6">
        <f>IF(J347="","",F347-G347)</f>
        <v/>
      </c>
      <c r="L347" s="6">
        <f>IF(J347="","",K347-J347+H347)</f>
        <v/>
      </c>
      <c r="M347" s="9">
        <f>IF(J347="","",IF(B347&gt;EDATE(A347,12),"LT","ST"))</f>
        <v/>
      </c>
    </row>
    <row r="348" spans="1:13">
      <c r="A348" s="7"/>
      <c r="B348" s="7"/>
      <c r="C348" s="7"/>
      <c r="D348" s="7"/>
      <c r="E348" s="7"/>
      <c r="F348" s="7"/>
      <c r="G348" s="7"/>
      <c r="H348" s="7"/>
      <c r="I348" s="7"/>
      <c r="J348" s="6">
        <f>IF(OR(A348="",B348="",D348="",E348=""),"",D348*E348)</f>
        <v/>
      </c>
      <c r="K348" s="6">
        <f>IF(J348="","",F348-G348)</f>
        <v/>
      </c>
      <c r="L348" s="6">
        <f>IF(J348="","",K348-J348+H348)</f>
        <v/>
      </c>
      <c r="M348" s="9">
        <f>IF(J348="","",IF(B348&gt;EDATE(A348,12),"LT","ST"))</f>
        <v/>
      </c>
    </row>
    <row r="349" spans="1:13">
      <c r="A349" s="7"/>
      <c r="B349" s="7"/>
      <c r="C349" s="7"/>
      <c r="D349" s="7"/>
      <c r="E349" s="7"/>
      <c r="F349" s="7"/>
      <c r="G349" s="7"/>
      <c r="H349" s="7"/>
      <c r="I349" s="7"/>
      <c r="J349" s="6">
        <f>IF(OR(A349="",B349="",D349="",E349=""),"",D349*E349)</f>
        <v/>
      </c>
      <c r="K349" s="6">
        <f>IF(J349="","",F349-G349)</f>
        <v/>
      </c>
      <c r="L349" s="6">
        <f>IF(J349="","",K349-J349+H349)</f>
        <v/>
      </c>
      <c r="M349" s="9">
        <f>IF(J349="","",IF(B349&gt;EDATE(A349,12),"LT","ST"))</f>
        <v/>
      </c>
    </row>
    <row r="350" spans="1:13">
      <c r="A350" s="7"/>
      <c r="B350" s="7"/>
      <c r="C350" s="7"/>
      <c r="D350" s="7"/>
      <c r="E350" s="7"/>
      <c r="F350" s="7"/>
      <c r="G350" s="7"/>
      <c r="H350" s="7"/>
      <c r="I350" s="7"/>
      <c r="J350" s="6">
        <f>IF(OR(A350="",B350="",D350="",E350=""),"",D350*E350)</f>
        <v/>
      </c>
      <c r="K350" s="6">
        <f>IF(J350="","",F350-G350)</f>
        <v/>
      </c>
      <c r="L350" s="6">
        <f>IF(J350="","",K350-J350+H350)</f>
        <v/>
      </c>
      <c r="M350" s="9">
        <f>IF(J350="","",IF(B350&gt;EDATE(A350,12),"LT","ST"))</f>
        <v/>
      </c>
    </row>
    <row r="351" spans="1:13">
      <c r="A351" s="7"/>
      <c r="B351" s="7"/>
      <c r="C351" s="7"/>
      <c r="D351" s="7"/>
      <c r="E351" s="7"/>
      <c r="F351" s="7"/>
      <c r="G351" s="7"/>
      <c r="H351" s="7"/>
      <c r="I351" s="7"/>
      <c r="J351" s="6">
        <f>IF(OR(A351="",B351="",D351="",E351=""),"",D351*E351)</f>
        <v/>
      </c>
      <c r="K351" s="6">
        <f>IF(J351="","",F351-G351)</f>
        <v/>
      </c>
      <c r="L351" s="6">
        <f>IF(J351="","",K351-J351+H351)</f>
        <v/>
      </c>
      <c r="M351" s="9">
        <f>IF(J351="","",IF(B351&gt;EDATE(A351,12),"LT","ST"))</f>
        <v/>
      </c>
    </row>
    <row r="352" spans="1:13">
      <c r="A352" s="7"/>
      <c r="B352" s="7"/>
      <c r="C352" s="7"/>
      <c r="D352" s="7"/>
      <c r="E352" s="7"/>
      <c r="F352" s="7"/>
      <c r="G352" s="7"/>
      <c r="H352" s="7"/>
      <c r="I352" s="7"/>
      <c r="J352" s="6">
        <f>IF(OR(A352="",B352="",D352="",E352=""),"",D352*E352)</f>
        <v/>
      </c>
      <c r="K352" s="6">
        <f>IF(J352="","",F352-G352)</f>
        <v/>
      </c>
      <c r="L352" s="6">
        <f>IF(J352="","",K352-J352+H352)</f>
        <v/>
      </c>
      <c r="M352" s="9">
        <f>IF(J352="","",IF(B352&gt;EDATE(A352,12),"LT","ST"))</f>
        <v/>
      </c>
    </row>
    <row r="353" spans="1:13">
      <c r="A353" s="7"/>
      <c r="B353" s="7"/>
      <c r="C353" s="7"/>
      <c r="D353" s="7"/>
      <c r="E353" s="7"/>
      <c r="F353" s="7"/>
      <c r="G353" s="7"/>
      <c r="H353" s="7"/>
      <c r="I353" s="7"/>
      <c r="J353" s="6">
        <f>IF(OR(A353="",B353="",D353="",E353=""),"",D353*E353)</f>
        <v/>
      </c>
      <c r="K353" s="6">
        <f>IF(J353="","",F353-G353)</f>
        <v/>
      </c>
      <c r="L353" s="6">
        <f>IF(J353="","",K353-J353+H353)</f>
        <v/>
      </c>
      <c r="M353" s="9">
        <f>IF(J353="","",IF(B353&gt;EDATE(A353,12),"LT","ST"))</f>
        <v/>
      </c>
    </row>
    <row r="354" spans="1:13">
      <c r="A354" s="7"/>
      <c r="B354" s="7"/>
      <c r="C354" s="7"/>
      <c r="D354" s="7"/>
      <c r="E354" s="7"/>
      <c r="F354" s="7"/>
      <c r="G354" s="7"/>
      <c r="H354" s="7"/>
      <c r="I354" s="7"/>
      <c r="J354" s="6">
        <f>IF(OR(A354="",B354="",D354="",E354=""),"",D354*E354)</f>
        <v/>
      </c>
      <c r="K354" s="6">
        <f>IF(J354="","",F354-G354)</f>
        <v/>
      </c>
      <c r="L354" s="6">
        <f>IF(J354="","",K354-J354+H354)</f>
        <v/>
      </c>
      <c r="M354" s="9">
        <f>IF(J354="","",IF(B354&gt;EDATE(A354,12),"LT","ST"))</f>
        <v/>
      </c>
    </row>
    <row r="355" spans="1:13">
      <c r="A355" s="7"/>
      <c r="B355" s="7"/>
      <c r="C355" s="7"/>
      <c r="D355" s="7"/>
      <c r="E355" s="7"/>
      <c r="F355" s="7"/>
      <c r="G355" s="7"/>
      <c r="H355" s="7"/>
      <c r="I355" s="7"/>
      <c r="J355" s="6">
        <f>IF(OR(A355="",B355="",D355="",E355=""),"",D355*E355)</f>
        <v/>
      </c>
      <c r="K355" s="6">
        <f>IF(J355="","",F355-G355)</f>
        <v/>
      </c>
      <c r="L355" s="6">
        <f>IF(J355="","",K355-J355+H355)</f>
        <v/>
      </c>
      <c r="M355" s="9">
        <f>IF(J355="","",IF(B355&gt;EDATE(A355,12),"LT","ST"))</f>
        <v/>
      </c>
    </row>
    <row r="356" spans="1:13">
      <c r="A356" s="7"/>
      <c r="B356" s="7"/>
      <c r="C356" s="7"/>
      <c r="D356" s="7"/>
      <c r="E356" s="7"/>
      <c r="F356" s="7"/>
      <c r="G356" s="7"/>
      <c r="H356" s="7"/>
      <c r="I356" s="7"/>
      <c r="J356" s="6">
        <f>IF(OR(A356="",B356="",D356="",E356=""),"",D356*E356)</f>
        <v/>
      </c>
      <c r="K356" s="6">
        <f>IF(J356="","",F356-G356)</f>
        <v/>
      </c>
      <c r="L356" s="6">
        <f>IF(J356="","",K356-J356+H356)</f>
        <v/>
      </c>
      <c r="M356" s="9">
        <f>IF(J356="","",IF(B356&gt;EDATE(A356,12),"LT","ST"))</f>
        <v/>
      </c>
    </row>
    <row r="357" spans="1:13">
      <c r="A357" s="7"/>
      <c r="B357" s="7"/>
      <c r="C357" s="7"/>
      <c r="D357" s="7"/>
      <c r="E357" s="7"/>
      <c r="F357" s="7"/>
      <c r="G357" s="7"/>
      <c r="H357" s="7"/>
      <c r="I357" s="7"/>
      <c r="J357" s="6">
        <f>IF(OR(A357="",B357="",D357="",E357=""),"",D357*E357)</f>
        <v/>
      </c>
      <c r="K357" s="6">
        <f>IF(J357="","",F357-G357)</f>
        <v/>
      </c>
      <c r="L357" s="6">
        <f>IF(J357="","",K357-J357+H357)</f>
        <v/>
      </c>
      <c r="M357" s="9">
        <f>IF(J357="","",IF(B357&gt;EDATE(A357,12),"LT","ST"))</f>
        <v/>
      </c>
    </row>
    <row r="358" spans="1:13">
      <c r="A358" s="7"/>
      <c r="B358" s="7"/>
      <c r="C358" s="7"/>
      <c r="D358" s="7"/>
      <c r="E358" s="7"/>
      <c r="F358" s="7"/>
      <c r="G358" s="7"/>
      <c r="H358" s="7"/>
      <c r="I358" s="7"/>
      <c r="J358" s="6">
        <f>IF(OR(A358="",B358="",D358="",E358=""),"",D358*E358)</f>
        <v/>
      </c>
      <c r="K358" s="6">
        <f>IF(J358="","",F358-G358)</f>
        <v/>
      </c>
      <c r="L358" s="6">
        <f>IF(J358="","",K358-J358+H358)</f>
        <v/>
      </c>
      <c r="M358" s="9">
        <f>IF(J358="","",IF(B358&gt;EDATE(A358,12),"LT","ST"))</f>
        <v/>
      </c>
    </row>
    <row r="359" spans="1:13">
      <c r="A359" s="7"/>
      <c r="B359" s="7"/>
      <c r="C359" s="7"/>
      <c r="D359" s="7"/>
      <c r="E359" s="7"/>
      <c r="F359" s="7"/>
      <c r="G359" s="7"/>
      <c r="H359" s="7"/>
      <c r="I359" s="7"/>
      <c r="J359" s="6">
        <f>IF(OR(A359="",B359="",D359="",E359=""),"",D359*E359)</f>
        <v/>
      </c>
      <c r="K359" s="6">
        <f>IF(J359="","",F359-G359)</f>
        <v/>
      </c>
      <c r="L359" s="6">
        <f>IF(J359="","",K359-J359+H359)</f>
        <v/>
      </c>
      <c r="M359" s="9">
        <f>IF(J359="","",IF(B359&gt;EDATE(A359,12),"LT","ST"))</f>
        <v/>
      </c>
    </row>
    <row r="360" spans="1:13">
      <c r="A360" s="7"/>
      <c r="B360" s="7"/>
      <c r="C360" s="7"/>
      <c r="D360" s="7"/>
      <c r="E360" s="7"/>
      <c r="F360" s="7"/>
      <c r="G360" s="7"/>
      <c r="H360" s="7"/>
      <c r="I360" s="7"/>
      <c r="J360" s="6">
        <f>IF(OR(A360="",B360="",D360="",E360=""),"",D360*E360)</f>
        <v/>
      </c>
      <c r="K360" s="6">
        <f>IF(J360="","",F360-G360)</f>
        <v/>
      </c>
      <c r="L360" s="6">
        <f>IF(J360="","",K360-J360+H360)</f>
        <v/>
      </c>
      <c r="M360" s="9">
        <f>IF(J360="","",IF(B360&gt;EDATE(A360,12),"LT","ST"))</f>
        <v/>
      </c>
    </row>
    <row r="361" spans="1:13">
      <c r="A361" s="7"/>
      <c r="B361" s="7"/>
      <c r="C361" s="7"/>
      <c r="D361" s="7"/>
      <c r="E361" s="7"/>
      <c r="F361" s="7"/>
      <c r="G361" s="7"/>
      <c r="H361" s="7"/>
      <c r="I361" s="7"/>
      <c r="J361" s="6">
        <f>IF(OR(A361="",B361="",D361="",E361=""),"",D361*E361)</f>
        <v/>
      </c>
      <c r="K361" s="6">
        <f>IF(J361="","",F361-G361)</f>
        <v/>
      </c>
      <c r="L361" s="6">
        <f>IF(J361="","",K361-J361+H361)</f>
        <v/>
      </c>
      <c r="M361" s="9">
        <f>IF(J361="","",IF(B361&gt;EDATE(A361,12),"LT","ST"))</f>
        <v/>
      </c>
    </row>
    <row r="362" spans="1:13">
      <c r="A362" s="7"/>
      <c r="B362" s="7"/>
      <c r="C362" s="7"/>
      <c r="D362" s="7"/>
      <c r="E362" s="7"/>
      <c r="F362" s="7"/>
      <c r="G362" s="7"/>
      <c r="H362" s="7"/>
      <c r="I362" s="7"/>
      <c r="J362" s="6">
        <f>IF(OR(A362="",B362="",D362="",E362=""),"",D362*E362)</f>
        <v/>
      </c>
      <c r="K362" s="6">
        <f>IF(J362="","",F362-G362)</f>
        <v/>
      </c>
      <c r="L362" s="6">
        <f>IF(J362="","",K362-J362+H362)</f>
        <v/>
      </c>
      <c r="M362" s="9">
        <f>IF(J362="","",IF(B362&gt;EDATE(A362,12),"LT","ST"))</f>
        <v/>
      </c>
    </row>
    <row r="363" spans="1:13">
      <c r="A363" s="7"/>
      <c r="B363" s="7"/>
      <c r="C363" s="7"/>
      <c r="D363" s="7"/>
      <c r="E363" s="7"/>
      <c r="F363" s="7"/>
      <c r="G363" s="7"/>
      <c r="H363" s="7"/>
      <c r="I363" s="7"/>
      <c r="J363" s="6">
        <f>IF(OR(A363="",B363="",D363="",E363=""),"",D363*E363)</f>
        <v/>
      </c>
      <c r="K363" s="6">
        <f>IF(J363="","",F363-G363)</f>
        <v/>
      </c>
      <c r="L363" s="6">
        <f>IF(J363="","",K363-J363+H363)</f>
        <v/>
      </c>
      <c r="M363" s="9">
        <f>IF(J363="","",IF(B363&gt;EDATE(A363,12),"LT","ST"))</f>
        <v/>
      </c>
    </row>
    <row r="364" spans="1:13">
      <c r="A364" s="7"/>
      <c r="B364" s="7"/>
      <c r="C364" s="7"/>
      <c r="D364" s="7"/>
      <c r="E364" s="7"/>
      <c r="F364" s="7"/>
      <c r="G364" s="7"/>
      <c r="H364" s="7"/>
      <c r="I364" s="7"/>
      <c r="J364" s="6">
        <f>IF(OR(A364="",B364="",D364="",E364=""),"",D364*E364)</f>
        <v/>
      </c>
      <c r="K364" s="6">
        <f>IF(J364="","",F364-G364)</f>
        <v/>
      </c>
      <c r="L364" s="6">
        <f>IF(J364="","",K364-J364+H364)</f>
        <v/>
      </c>
      <c r="M364" s="9">
        <f>IF(J364="","",IF(B364&gt;EDATE(A364,12),"LT","ST"))</f>
        <v/>
      </c>
    </row>
    <row r="365" spans="1:13">
      <c r="A365" s="7"/>
      <c r="B365" s="7"/>
      <c r="C365" s="7"/>
      <c r="D365" s="7"/>
      <c r="E365" s="7"/>
      <c r="F365" s="7"/>
      <c r="G365" s="7"/>
      <c r="H365" s="7"/>
      <c r="I365" s="7"/>
      <c r="J365" s="6">
        <f>IF(OR(A365="",B365="",D365="",E365=""),"",D365*E365)</f>
        <v/>
      </c>
      <c r="K365" s="6">
        <f>IF(J365="","",F365-G365)</f>
        <v/>
      </c>
      <c r="L365" s="6">
        <f>IF(J365="","",K365-J365+H365)</f>
        <v/>
      </c>
      <c r="M365" s="9">
        <f>IF(J365="","",IF(B365&gt;EDATE(A365,12),"LT","ST"))</f>
        <v/>
      </c>
    </row>
    <row r="366" spans="1:13">
      <c r="A366" s="7"/>
      <c r="B366" s="7"/>
      <c r="C366" s="7"/>
      <c r="D366" s="7"/>
      <c r="E366" s="7"/>
      <c r="F366" s="7"/>
      <c r="G366" s="7"/>
      <c r="H366" s="7"/>
      <c r="I366" s="7"/>
      <c r="J366" s="6">
        <f>IF(OR(A366="",B366="",D366="",E366=""),"",D366*E366)</f>
        <v/>
      </c>
      <c r="K366" s="6">
        <f>IF(J366="","",F366-G366)</f>
        <v/>
      </c>
      <c r="L366" s="6">
        <f>IF(J366="","",K366-J366+H366)</f>
        <v/>
      </c>
      <c r="M366" s="9">
        <f>IF(J366="","",IF(B366&gt;EDATE(A366,12),"LT","ST"))</f>
        <v/>
      </c>
    </row>
    <row r="367" spans="1:13">
      <c r="A367" s="7"/>
      <c r="B367" s="7"/>
      <c r="C367" s="7"/>
      <c r="D367" s="7"/>
      <c r="E367" s="7"/>
      <c r="F367" s="7"/>
      <c r="G367" s="7"/>
      <c r="H367" s="7"/>
      <c r="I367" s="7"/>
      <c r="J367" s="6">
        <f>IF(OR(A367="",B367="",D367="",E367=""),"",D367*E367)</f>
        <v/>
      </c>
      <c r="K367" s="6">
        <f>IF(J367="","",F367-G367)</f>
        <v/>
      </c>
      <c r="L367" s="6">
        <f>IF(J367="","",K367-J367+H367)</f>
        <v/>
      </c>
      <c r="M367" s="9">
        <f>IF(J367="","",IF(B367&gt;EDATE(A367,12),"LT","ST"))</f>
        <v/>
      </c>
    </row>
    <row r="368" spans="1:13">
      <c r="A368" s="7"/>
      <c r="B368" s="7"/>
      <c r="C368" s="7"/>
      <c r="D368" s="7"/>
      <c r="E368" s="7"/>
      <c r="F368" s="7"/>
      <c r="G368" s="7"/>
      <c r="H368" s="7"/>
      <c r="I368" s="7"/>
      <c r="J368" s="6">
        <f>IF(OR(A368="",B368="",D368="",E368=""),"",D368*E368)</f>
        <v/>
      </c>
      <c r="K368" s="6">
        <f>IF(J368="","",F368-G368)</f>
        <v/>
      </c>
      <c r="L368" s="6">
        <f>IF(J368="","",K368-J368+H368)</f>
        <v/>
      </c>
      <c r="M368" s="9">
        <f>IF(J368="","",IF(B368&gt;EDATE(A368,12),"LT","ST"))</f>
        <v/>
      </c>
    </row>
    <row r="369" spans="1:13">
      <c r="A369" s="7"/>
      <c r="B369" s="7"/>
      <c r="C369" s="7"/>
      <c r="D369" s="7"/>
      <c r="E369" s="7"/>
      <c r="F369" s="7"/>
      <c r="G369" s="7"/>
      <c r="H369" s="7"/>
      <c r="I369" s="7"/>
      <c r="J369" s="6">
        <f>IF(OR(A369="",B369="",D369="",E369=""),"",D369*E369)</f>
        <v/>
      </c>
      <c r="K369" s="6">
        <f>IF(J369="","",F369-G369)</f>
        <v/>
      </c>
      <c r="L369" s="6">
        <f>IF(J369="","",K369-J369+H369)</f>
        <v/>
      </c>
      <c r="M369" s="9">
        <f>IF(J369="","",IF(B369&gt;EDATE(A369,12),"LT","ST"))</f>
        <v/>
      </c>
    </row>
    <row r="370" spans="1:13">
      <c r="A370" s="7"/>
      <c r="B370" s="7"/>
      <c r="C370" s="7"/>
      <c r="D370" s="7"/>
      <c r="E370" s="7"/>
      <c r="F370" s="7"/>
      <c r="G370" s="7"/>
      <c r="H370" s="7"/>
      <c r="I370" s="7"/>
      <c r="J370" s="6">
        <f>IF(OR(A370="",B370="",D370="",E370=""),"",D370*E370)</f>
        <v/>
      </c>
      <c r="K370" s="6">
        <f>IF(J370="","",F370-G370)</f>
        <v/>
      </c>
      <c r="L370" s="6">
        <f>IF(J370="","",K370-J370+H370)</f>
        <v/>
      </c>
      <c r="M370" s="9">
        <f>IF(J370="","",IF(B370&gt;EDATE(A370,12),"LT","ST"))</f>
        <v/>
      </c>
    </row>
    <row r="371" spans="1:13">
      <c r="A371" s="7"/>
      <c r="B371" s="7"/>
      <c r="C371" s="7"/>
      <c r="D371" s="7"/>
      <c r="E371" s="7"/>
      <c r="F371" s="7"/>
      <c r="G371" s="7"/>
      <c r="H371" s="7"/>
      <c r="I371" s="7"/>
      <c r="J371" s="6">
        <f>IF(OR(A371="",B371="",D371="",E371=""),"",D371*E371)</f>
        <v/>
      </c>
      <c r="K371" s="6">
        <f>IF(J371="","",F371-G371)</f>
        <v/>
      </c>
      <c r="L371" s="6">
        <f>IF(J371="","",K371-J371+H371)</f>
        <v/>
      </c>
      <c r="M371" s="9">
        <f>IF(J371="","",IF(B371&gt;EDATE(A371,12),"LT","ST"))</f>
        <v/>
      </c>
    </row>
    <row r="372" spans="1:13">
      <c r="A372" s="7"/>
      <c r="B372" s="7"/>
      <c r="C372" s="7"/>
      <c r="D372" s="7"/>
      <c r="E372" s="7"/>
      <c r="F372" s="7"/>
      <c r="G372" s="7"/>
      <c r="H372" s="7"/>
      <c r="I372" s="7"/>
      <c r="J372" s="6">
        <f>IF(OR(A372="",B372="",D372="",E372=""),"",D372*E372)</f>
        <v/>
      </c>
      <c r="K372" s="6">
        <f>IF(J372="","",F372-G372)</f>
        <v/>
      </c>
      <c r="L372" s="6">
        <f>IF(J372="","",K372-J372+H372)</f>
        <v/>
      </c>
      <c r="M372" s="9">
        <f>IF(J372="","",IF(B372&gt;EDATE(A372,12),"LT","ST"))</f>
        <v/>
      </c>
    </row>
    <row r="373" spans="1:13">
      <c r="A373" s="7"/>
      <c r="B373" s="7"/>
      <c r="C373" s="7"/>
      <c r="D373" s="7"/>
      <c r="E373" s="7"/>
      <c r="F373" s="7"/>
      <c r="G373" s="7"/>
      <c r="H373" s="7"/>
      <c r="I373" s="7"/>
      <c r="J373" s="6">
        <f>IF(OR(A373="",B373="",D373="",E373=""),"",D373*E373)</f>
        <v/>
      </c>
      <c r="K373" s="6">
        <f>IF(J373="","",F373-G373)</f>
        <v/>
      </c>
      <c r="L373" s="6">
        <f>IF(J373="","",K373-J373+H373)</f>
        <v/>
      </c>
      <c r="M373" s="9">
        <f>IF(J373="","",IF(B373&gt;EDATE(A373,12),"LT","ST"))</f>
        <v/>
      </c>
    </row>
    <row r="374" spans="1:13">
      <c r="A374" s="7"/>
      <c r="B374" s="7"/>
      <c r="C374" s="7"/>
      <c r="D374" s="7"/>
      <c r="E374" s="7"/>
      <c r="F374" s="7"/>
      <c r="G374" s="7"/>
      <c r="H374" s="7"/>
      <c r="I374" s="7"/>
      <c r="J374" s="6">
        <f>IF(OR(A374="",B374="",D374="",E374=""),"",D374*E374)</f>
        <v/>
      </c>
      <c r="K374" s="6">
        <f>IF(J374="","",F374-G374)</f>
        <v/>
      </c>
      <c r="L374" s="6">
        <f>IF(J374="","",K374-J374+H374)</f>
        <v/>
      </c>
      <c r="M374" s="9">
        <f>IF(J374="","",IF(B374&gt;EDATE(A374,12),"LT","ST"))</f>
        <v/>
      </c>
    </row>
    <row r="375" spans="1:13">
      <c r="A375" s="7"/>
      <c r="B375" s="7"/>
      <c r="C375" s="7"/>
      <c r="D375" s="7"/>
      <c r="E375" s="7"/>
      <c r="F375" s="7"/>
      <c r="G375" s="7"/>
      <c r="H375" s="7"/>
      <c r="I375" s="7"/>
      <c r="J375" s="6">
        <f>IF(OR(A375="",B375="",D375="",E375=""),"",D375*E375)</f>
        <v/>
      </c>
      <c r="K375" s="6">
        <f>IF(J375="","",F375-G375)</f>
        <v/>
      </c>
      <c r="L375" s="6">
        <f>IF(J375="","",K375-J375+H375)</f>
        <v/>
      </c>
      <c r="M375" s="9">
        <f>IF(J375="","",IF(B375&gt;EDATE(A375,12),"LT","ST"))</f>
        <v/>
      </c>
    </row>
    <row r="376" spans="1:13">
      <c r="A376" s="7"/>
      <c r="B376" s="7"/>
      <c r="C376" s="7"/>
      <c r="D376" s="7"/>
      <c r="E376" s="7"/>
      <c r="F376" s="7"/>
      <c r="G376" s="7"/>
      <c r="H376" s="7"/>
      <c r="I376" s="7"/>
      <c r="J376" s="6">
        <f>IF(OR(A376="",B376="",D376="",E376=""),"",D376*E376)</f>
        <v/>
      </c>
      <c r="K376" s="6">
        <f>IF(J376="","",F376-G376)</f>
        <v/>
      </c>
      <c r="L376" s="6">
        <f>IF(J376="","",K376-J376+H376)</f>
        <v/>
      </c>
      <c r="M376" s="9">
        <f>IF(J376="","",IF(B376&gt;EDATE(A376,12),"LT","ST"))</f>
        <v/>
      </c>
    </row>
    <row r="377" spans="1:13">
      <c r="A377" s="7"/>
      <c r="B377" s="7"/>
      <c r="C377" s="7"/>
      <c r="D377" s="7"/>
      <c r="E377" s="7"/>
      <c r="F377" s="7"/>
      <c r="G377" s="7"/>
      <c r="H377" s="7"/>
      <c r="I377" s="7"/>
      <c r="J377" s="6">
        <f>IF(OR(A377="",B377="",D377="",E377=""),"",D377*E377)</f>
        <v/>
      </c>
      <c r="K377" s="6">
        <f>IF(J377="","",F377-G377)</f>
        <v/>
      </c>
      <c r="L377" s="6">
        <f>IF(J377="","",K377-J377+H377)</f>
        <v/>
      </c>
      <c r="M377" s="9">
        <f>IF(J377="","",IF(B377&gt;EDATE(A377,12),"LT","ST"))</f>
        <v/>
      </c>
    </row>
    <row r="378" spans="1:13">
      <c r="A378" s="7"/>
      <c r="B378" s="7"/>
      <c r="C378" s="7"/>
      <c r="D378" s="7"/>
      <c r="E378" s="7"/>
      <c r="F378" s="7"/>
      <c r="G378" s="7"/>
      <c r="H378" s="7"/>
      <c r="I378" s="7"/>
      <c r="J378" s="6">
        <f>IF(OR(A378="",B378="",D378="",E378=""),"",D378*E378)</f>
        <v/>
      </c>
      <c r="K378" s="6">
        <f>IF(J378="","",F378-G378)</f>
        <v/>
      </c>
      <c r="L378" s="6">
        <f>IF(J378="","",K378-J378+H378)</f>
        <v/>
      </c>
      <c r="M378" s="9">
        <f>IF(J378="","",IF(B378&gt;EDATE(A378,12),"LT","ST"))</f>
        <v/>
      </c>
    </row>
    <row r="379" spans="1:13">
      <c r="A379" s="7"/>
      <c r="B379" s="7"/>
      <c r="C379" s="7"/>
      <c r="D379" s="7"/>
      <c r="E379" s="7"/>
      <c r="F379" s="7"/>
      <c r="G379" s="7"/>
      <c r="H379" s="7"/>
      <c r="I379" s="7"/>
      <c r="J379" s="6">
        <f>IF(OR(A379="",B379="",D379="",E379=""),"",D379*E379)</f>
        <v/>
      </c>
      <c r="K379" s="6">
        <f>IF(J379="","",F379-G379)</f>
        <v/>
      </c>
      <c r="L379" s="6">
        <f>IF(J379="","",K379-J379+H379)</f>
        <v/>
      </c>
      <c r="M379" s="9">
        <f>IF(J379="","",IF(B379&gt;EDATE(A379,12),"LT","ST"))</f>
        <v/>
      </c>
    </row>
    <row r="380" spans="1:13">
      <c r="A380" s="7"/>
      <c r="B380" s="7"/>
      <c r="C380" s="7"/>
      <c r="D380" s="7"/>
      <c r="E380" s="7"/>
      <c r="F380" s="7"/>
      <c r="G380" s="7"/>
      <c r="H380" s="7"/>
      <c r="I380" s="7"/>
      <c r="J380" s="6">
        <f>IF(OR(A380="",B380="",D380="",E380=""),"",D380*E380)</f>
        <v/>
      </c>
      <c r="K380" s="6">
        <f>IF(J380="","",F380-G380)</f>
        <v/>
      </c>
      <c r="L380" s="6">
        <f>IF(J380="","",K380-J380+H380)</f>
        <v/>
      </c>
      <c r="M380" s="9">
        <f>IF(J380="","",IF(B380&gt;EDATE(A380,12),"LT","ST"))</f>
        <v/>
      </c>
    </row>
    <row r="381" spans="1:13">
      <c r="A381" s="7"/>
      <c r="B381" s="7"/>
      <c r="C381" s="7"/>
      <c r="D381" s="7"/>
      <c r="E381" s="7"/>
      <c r="F381" s="7"/>
      <c r="G381" s="7"/>
      <c r="H381" s="7"/>
      <c r="I381" s="7"/>
      <c r="J381" s="6">
        <f>IF(OR(A381="",B381="",D381="",E381=""),"",D381*E381)</f>
        <v/>
      </c>
      <c r="K381" s="6">
        <f>IF(J381="","",F381-G381)</f>
        <v/>
      </c>
      <c r="L381" s="6">
        <f>IF(J381="","",K381-J381+H381)</f>
        <v/>
      </c>
      <c r="M381" s="9">
        <f>IF(J381="","",IF(B381&gt;EDATE(A381,12),"LT","ST"))</f>
        <v/>
      </c>
    </row>
    <row r="382" spans="1:13">
      <c r="A382" s="7"/>
      <c r="B382" s="7"/>
      <c r="C382" s="7"/>
      <c r="D382" s="7"/>
      <c r="E382" s="7"/>
      <c r="F382" s="7"/>
      <c r="G382" s="7"/>
      <c r="H382" s="7"/>
      <c r="I382" s="7"/>
      <c r="J382" s="6">
        <f>IF(OR(A382="",B382="",D382="",E382=""),"",D382*E382)</f>
        <v/>
      </c>
      <c r="K382" s="6">
        <f>IF(J382="","",F382-G382)</f>
        <v/>
      </c>
      <c r="L382" s="6">
        <f>IF(J382="","",K382-J382+H382)</f>
        <v/>
      </c>
      <c r="M382" s="9">
        <f>IF(J382="","",IF(B382&gt;EDATE(A382,12),"LT","ST"))</f>
        <v/>
      </c>
    </row>
    <row r="383" spans="1:13">
      <c r="A383" s="7"/>
      <c r="B383" s="7"/>
      <c r="C383" s="7"/>
      <c r="D383" s="7"/>
      <c r="E383" s="7"/>
      <c r="F383" s="7"/>
      <c r="G383" s="7"/>
      <c r="H383" s="7"/>
      <c r="I383" s="7"/>
      <c r="J383" s="6">
        <f>IF(OR(A383="",B383="",D383="",E383=""),"",D383*E383)</f>
        <v/>
      </c>
      <c r="K383" s="6">
        <f>IF(J383="","",F383-G383)</f>
        <v/>
      </c>
      <c r="L383" s="6">
        <f>IF(J383="","",K383-J383+H383)</f>
        <v/>
      </c>
      <c r="M383" s="9">
        <f>IF(J383="","",IF(B383&gt;EDATE(A383,12),"LT","ST"))</f>
        <v/>
      </c>
    </row>
    <row r="384" spans="1:13">
      <c r="A384" s="7"/>
      <c r="B384" s="7"/>
      <c r="C384" s="7"/>
      <c r="D384" s="7"/>
      <c r="E384" s="7"/>
      <c r="F384" s="7"/>
      <c r="G384" s="7"/>
      <c r="H384" s="7"/>
      <c r="I384" s="7"/>
      <c r="J384" s="6">
        <f>IF(OR(A384="",B384="",D384="",E384=""),"",D384*E384)</f>
        <v/>
      </c>
      <c r="K384" s="6">
        <f>IF(J384="","",F384-G384)</f>
        <v/>
      </c>
      <c r="L384" s="6">
        <f>IF(J384="","",K384-J384+H384)</f>
        <v/>
      </c>
      <c r="M384" s="9">
        <f>IF(J384="","",IF(B384&gt;EDATE(A384,12),"LT","ST"))</f>
        <v/>
      </c>
    </row>
    <row r="385" spans="1:13">
      <c r="A385" s="7"/>
      <c r="B385" s="7"/>
      <c r="C385" s="7"/>
      <c r="D385" s="7"/>
      <c r="E385" s="7"/>
      <c r="F385" s="7"/>
      <c r="G385" s="7"/>
      <c r="H385" s="7"/>
      <c r="I385" s="7"/>
      <c r="J385" s="6">
        <f>IF(OR(A385="",B385="",D385="",E385=""),"",D385*E385)</f>
        <v/>
      </c>
      <c r="K385" s="6">
        <f>IF(J385="","",F385-G385)</f>
        <v/>
      </c>
      <c r="L385" s="6">
        <f>IF(J385="","",K385-J385+H385)</f>
        <v/>
      </c>
      <c r="M385" s="9">
        <f>IF(J385="","",IF(B385&gt;EDATE(A385,12),"LT","ST"))</f>
        <v/>
      </c>
    </row>
    <row r="386" spans="1:13">
      <c r="A386" s="7"/>
      <c r="B386" s="7"/>
      <c r="C386" s="7"/>
      <c r="D386" s="7"/>
      <c r="E386" s="7"/>
      <c r="F386" s="7"/>
      <c r="G386" s="7"/>
      <c r="H386" s="7"/>
      <c r="I386" s="7"/>
      <c r="J386" s="6">
        <f>IF(OR(A386="",B386="",D386="",E386=""),"",D386*E386)</f>
        <v/>
      </c>
      <c r="K386" s="6">
        <f>IF(J386="","",F386-G386)</f>
        <v/>
      </c>
      <c r="L386" s="6">
        <f>IF(J386="","",K386-J386+H386)</f>
        <v/>
      </c>
      <c r="M386" s="9">
        <f>IF(J386="","",IF(B386&gt;EDATE(A386,12),"LT","ST"))</f>
        <v/>
      </c>
    </row>
    <row r="387" spans="1:13">
      <c r="A387" s="7"/>
      <c r="B387" s="7"/>
      <c r="C387" s="7"/>
      <c r="D387" s="7"/>
      <c r="E387" s="7"/>
      <c r="F387" s="7"/>
      <c r="G387" s="7"/>
      <c r="H387" s="7"/>
      <c r="I387" s="7"/>
      <c r="J387" s="6">
        <f>IF(OR(A387="",B387="",D387="",E387=""),"",D387*E387)</f>
        <v/>
      </c>
      <c r="K387" s="6">
        <f>IF(J387="","",F387-G387)</f>
        <v/>
      </c>
      <c r="L387" s="6">
        <f>IF(J387="","",K387-J387+H387)</f>
        <v/>
      </c>
      <c r="M387" s="9">
        <f>IF(J387="","",IF(B387&gt;EDATE(A387,12),"LT","ST"))</f>
        <v/>
      </c>
    </row>
    <row r="388" spans="1:13">
      <c r="A388" s="7"/>
      <c r="B388" s="7"/>
      <c r="C388" s="7"/>
      <c r="D388" s="7"/>
      <c r="E388" s="7"/>
      <c r="F388" s="7"/>
      <c r="G388" s="7"/>
      <c r="H388" s="7"/>
      <c r="I388" s="7"/>
      <c r="J388" s="6">
        <f>IF(OR(A388="",B388="",D388="",E388=""),"",D388*E388)</f>
        <v/>
      </c>
      <c r="K388" s="6">
        <f>IF(J388="","",F388-G388)</f>
        <v/>
      </c>
      <c r="L388" s="6">
        <f>IF(J388="","",K388-J388+H388)</f>
        <v/>
      </c>
      <c r="M388" s="9">
        <f>IF(J388="","",IF(B388&gt;EDATE(A388,12),"LT","ST"))</f>
        <v/>
      </c>
    </row>
    <row r="389" spans="1:13">
      <c r="A389" s="7"/>
      <c r="B389" s="7"/>
      <c r="C389" s="7"/>
      <c r="D389" s="7"/>
      <c r="E389" s="7"/>
      <c r="F389" s="7"/>
      <c r="G389" s="7"/>
      <c r="H389" s="7"/>
      <c r="I389" s="7"/>
      <c r="J389" s="6">
        <f>IF(OR(A389="",B389="",D389="",E389=""),"",D389*E389)</f>
        <v/>
      </c>
      <c r="K389" s="6">
        <f>IF(J389="","",F389-G389)</f>
        <v/>
      </c>
      <c r="L389" s="6">
        <f>IF(J389="","",K389-J389+H389)</f>
        <v/>
      </c>
      <c r="M389" s="9">
        <f>IF(J389="","",IF(B389&gt;EDATE(A389,12),"LT","ST"))</f>
        <v/>
      </c>
    </row>
    <row r="390" spans="1:13">
      <c r="A390" s="7"/>
      <c r="B390" s="7"/>
      <c r="C390" s="7"/>
      <c r="D390" s="7"/>
      <c r="E390" s="7"/>
      <c r="F390" s="7"/>
      <c r="G390" s="7"/>
      <c r="H390" s="7"/>
      <c r="I390" s="7"/>
      <c r="J390" s="6">
        <f>IF(OR(A390="",B390="",D390="",E390=""),"",D390*E390)</f>
        <v/>
      </c>
      <c r="K390" s="6">
        <f>IF(J390="","",F390-G390)</f>
        <v/>
      </c>
      <c r="L390" s="6">
        <f>IF(J390="","",K390-J390+H390)</f>
        <v/>
      </c>
      <c r="M390" s="9">
        <f>IF(J390="","",IF(B390&gt;EDATE(A390,12),"LT","ST"))</f>
        <v/>
      </c>
    </row>
    <row r="391" spans="1:13">
      <c r="A391" s="7"/>
      <c r="B391" s="7"/>
      <c r="C391" s="7"/>
      <c r="D391" s="7"/>
      <c r="E391" s="7"/>
      <c r="F391" s="7"/>
      <c r="G391" s="7"/>
      <c r="H391" s="7"/>
      <c r="I391" s="7"/>
      <c r="J391" s="6">
        <f>IF(OR(A391="",B391="",D391="",E391=""),"",D391*E391)</f>
        <v/>
      </c>
      <c r="K391" s="6">
        <f>IF(J391="","",F391-G391)</f>
        <v/>
      </c>
      <c r="L391" s="6">
        <f>IF(J391="","",K391-J391+H391)</f>
        <v/>
      </c>
      <c r="M391" s="9">
        <f>IF(J391="","",IF(B391&gt;EDATE(A391,12),"LT","ST"))</f>
        <v/>
      </c>
    </row>
    <row r="392" spans="1:13">
      <c r="A392" s="7"/>
      <c r="B392" s="7"/>
      <c r="C392" s="7"/>
      <c r="D392" s="7"/>
      <c r="E392" s="7"/>
      <c r="F392" s="7"/>
      <c r="G392" s="7"/>
      <c r="H392" s="7"/>
      <c r="I392" s="7"/>
      <c r="J392" s="6">
        <f>IF(OR(A392="",B392="",D392="",E392=""),"",D392*E392)</f>
        <v/>
      </c>
      <c r="K392" s="6">
        <f>IF(J392="","",F392-G392)</f>
        <v/>
      </c>
      <c r="L392" s="6">
        <f>IF(J392="","",K392-J392+H392)</f>
        <v/>
      </c>
      <c r="M392" s="9">
        <f>IF(J392="","",IF(B392&gt;EDATE(A392,12),"LT","ST"))</f>
        <v/>
      </c>
    </row>
    <row r="393" spans="1:13">
      <c r="A393" s="7"/>
      <c r="B393" s="7"/>
      <c r="C393" s="7"/>
      <c r="D393" s="7"/>
      <c r="E393" s="7"/>
      <c r="F393" s="7"/>
      <c r="G393" s="7"/>
      <c r="H393" s="7"/>
      <c r="I393" s="7"/>
      <c r="J393" s="6">
        <f>IF(OR(A393="",B393="",D393="",E393=""),"",D393*E393)</f>
        <v/>
      </c>
      <c r="K393" s="6">
        <f>IF(J393="","",F393-G393)</f>
        <v/>
      </c>
      <c r="L393" s="6">
        <f>IF(J393="","",K393-J393+H393)</f>
        <v/>
      </c>
      <c r="M393" s="9">
        <f>IF(J393="","",IF(B393&gt;EDATE(A393,12),"LT","ST"))</f>
        <v/>
      </c>
    </row>
    <row r="394" spans="1:13">
      <c r="A394" s="7"/>
      <c r="B394" s="7"/>
      <c r="C394" s="7"/>
      <c r="D394" s="7"/>
      <c r="E394" s="7"/>
      <c r="F394" s="7"/>
      <c r="G394" s="7"/>
      <c r="H394" s="7"/>
      <c r="I394" s="7"/>
      <c r="J394" s="6">
        <f>IF(OR(A394="",B394="",D394="",E394=""),"",D394*E394)</f>
        <v/>
      </c>
      <c r="K394" s="6">
        <f>IF(J394="","",F394-G394)</f>
        <v/>
      </c>
      <c r="L394" s="6">
        <f>IF(J394="","",K394-J394+H394)</f>
        <v/>
      </c>
      <c r="M394" s="9">
        <f>IF(J394="","",IF(B394&gt;EDATE(A394,12),"LT","ST"))</f>
        <v/>
      </c>
    </row>
    <row r="395" spans="1:13">
      <c r="A395" s="7"/>
      <c r="B395" s="7"/>
      <c r="C395" s="7"/>
      <c r="D395" s="7"/>
      <c r="E395" s="7"/>
      <c r="F395" s="7"/>
      <c r="G395" s="7"/>
      <c r="H395" s="7"/>
      <c r="I395" s="7"/>
      <c r="J395" s="6">
        <f>IF(OR(A395="",B395="",D395="",E395=""),"",D395*E395)</f>
        <v/>
      </c>
      <c r="K395" s="6">
        <f>IF(J395="","",F395-G395)</f>
        <v/>
      </c>
      <c r="L395" s="6">
        <f>IF(J395="","",K395-J395+H395)</f>
        <v/>
      </c>
      <c r="M395" s="9">
        <f>IF(J395="","",IF(B395&gt;EDATE(A395,12),"LT","ST"))</f>
        <v/>
      </c>
    </row>
    <row r="396" spans="1:13">
      <c r="A396" s="7"/>
      <c r="B396" s="7"/>
      <c r="C396" s="7"/>
      <c r="D396" s="7"/>
      <c r="E396" s="7"/>
      <c r="F396" s="7"/>
      <c r="G396" s="7"/>
      <c r="H396" s="7"/>
      <c r="I396" s="7"/>
      <c r="J396" s="6">
        <f>IF(OR(A396="",B396="",D396="",E396=""),"",D396*E396)</f>
        <v/>
      </c>
      <c r="K396" s="6">
        <f>IF(J396="","",F396-G396)</f>
        <v/>
      </c>
      <c r="L396" s="6">
        <f>IF(J396="","",K396-J396+H396)</f>
        <v/>
      </c>
      <c r="M396" s="9">
        <f>IF(J396="","",IF(B396&gt;EDATE(A396,12),"LT","ST"))</f>
        <v/>
      </c>
    </row>
    <row r="397" spans="1:13">
      <c r="A397" s="7"/>
      <c r="B397" s="7"/>
      <c r="C397" s="7"/>
      <c r="D397" s="7"/>
      <c r="E397" s="7"/>
      <c r="F397" s="7"/>
      <c r="G397" s="7"/>
      <c r="H397" s="7"/>
      <c r="I397" s="7"/>
      <c r="J397" s="6">
        <f>IF(OR(A397="",B397="",D397="",E397=""),"",D397*E397)</f>
        <v/>
      </c>
      <c r="K397" s="6">
        <f>IF(J397="","",F397-G397)</f>
        <v/>
      </c>
      <c r="L397" s="6">
        <f>IF(J397="","",K397-J397+H397)</f>
        <v/>
      </c>
      <c r="M397" s="9">
        <f>IF(J397="","",IF(B397&gt;EDATE(A397,12),"LT","ST"))</f>
        <v/>
      </c>
    </row>
    <row r="398" spans="1:13">
      <c r="A398" s="7"/>
      <c r="B398" s="7"/>
      <c r="C398" s="7"/>
      <c r="D398" s="7"/>
      <c r="E398" s="7"/>
      <c r="F398" s="7"/>
      <c r="G398" s="7"/>
      <c r="H398" s="7"/>
      <c r="I398" s="7"/>
      <c r="J398" s="6">
        <f>IF(OR(A398="",B398="",D398="",E398=""),"",D398*E398)</f>
        <v/>
      </c>
      <c r="K398" s="6">
        <f>IF(J398="","",F398-G398)</f>
        <v/>
      </c>
      <c r="L398" s="6">
        <f>IF(J398="","",K398-J398+H398)</f>
        <v/>
      </c>
      <c r="M398" s="9">
        <f>IF(J398="","",IF(B398&gt;EDATE(A398,12),"LT","ST"))</f>
        <v/>
      </c>
    </row>
    <row r="399" spans="1:13">
      <c r="A399" s="7"/>
      <c r="B399" s="7"/>
      <c r="C399" s="7"/>
      <c r="D399" s="7"/>
      <c r="E399" s="7"/>
      <c r="F399" s="7"/>
      <c r="G399" s="7"/>
      <c r="H399" s="7"/>
      <c r="I399" s="7"/>
      <c r="J399" s="6">
        <f>IF(OR(A399="",B399="",D399="",E399=""),"",D399*E399)</f>
        <v/>
      </c>
      <c r="K399" s="6">
        <f>IF(J399="","",F399-G399)</f>
        <v/>
      </c>
      <c r="L399" s="6">
        <f>IF(J399="","",K399-J399+H399)</f>
        <v/>
      </c>
      <c r="M399" s="9">
        <f>IF(J399="","",IF(B399&gt;EDATE(A399,12),"LT","ST"))</f>
        <v/>
      </c>
    </row>
    <row r="400" spans="1:13">
      <c r="A400" s="7"/>
      <c r="B400" s="7"/>
      <c r="C400" s="7"/>
      <c r="D400" s="7"/>
      <c r="E400" s="7"/>
      <c r="F400" s="7"/>
      <c r="G400" s="7"/>
      <c r="H400" s="7"/>
      <c r="I400" s="7"/>
      <c r="J400" s="6">
        <f>IF(OR(A400="",B400="",D400="",E400=""),"",D400*E400)</f>
        <v/>
      </c>
      <c r="K400" s="6">
        <f>IF(J400="","",F400-G400)</f>
        <v/>
      </c>
      <c r="L400" s="6">
        <f>IF(J400="","",K400-J400+H400)</f>
        <v/>
      </c>
      <c r="M400" s="9">
        <f>IF(J400="","",IF(B400&gt;EDATE(A400,12),"LT","ST"))</f>
        <v/>
      </c>
    </row>
    <row r="401" spans="1:13">
      <c r="A401" s="7"/>
      <c r="B401" s="7"/>
      <c r="C401" s="7"/>
      <c r="D401" s="7"/>
      <c r="E401" s="7"/>
      <c r="F401" s="7"/>
      <c r="G401" s="7"/>
      <c r="H401" s="7"/>
      <c r="I401" s="7"/>
      <c r="J401" s="6">
        <f>IF(OR(A401="",B401="",D401="",E401=""),"",D401*E401)</f>
        <v/>
      </c>
      <c r="K401" s="6">
        <f>IF(J401="","",F401-G401)</f>
        <v/>
      </c>
      <c r="L401" s="6">
        <f>IF(J401="","",K401-J401+H401)</f>
        <v/>
      </c>
      <c r="M401" s="9">
        <f>IF(J401="","",IF(B401&gt;EDATE(A401,12),"LT","ST"))</f>
        <v/>
      </c>
    </row>
    <row r="402" spans="1:13">
      <c r="A402" s="7"/>
      <c r="B402" s="7"/>
      <c r="C402" s="7"/>
      <c r="D402" s="7"/>
      <c r="E402" s="7"/>
      <c r="F402" s="7"/>
      <c r="G402" s="7"/>
      <c r="H402" s="7"/>
      <c r="I402" s="7"/>
      <c r="J402" s="6">
        <f>IF(OR(A402="",B402="",D402="",E402=""),"",D402*E402)</f>
        <v/>
      </c>
      <c r="K402" s="6">
        <f>IF(J402="","",F402-G402)</f>
        <v/>
      </c>
      <c r="L402" s="6">
        <f>IF(J402="","",K402-J402+H402)</f>
        <v/>
      </c>
      <c r="M402" s="9">
        <f>IF(J402="","",IF(B402&gt;EDATE(A402,12),"LT","ST"))</f>
        <v/>
      </c>
    </row>
    <row r="403" spans="1:13">
      <c r="A403" s="7"/>
      <c r="B403" s="7"/>
      <c r="C403" s="7"/>
      <c r="D403" s="7"/>
      <c r="E403" s="7"/>
      <c r="F403" s="7"/>
      <c r="G403" s="7"/>
      <c r="H403" s="7"/>
      <c r="I403" s="7"/>
      <c r="J403" s="6">
        <f>IF(OR(A403="",B403="",D403="",E403=""),"",D403*E403)</f>
        <v/>
      </c>
      <c r="K403" s="6">
        <f>IF(J403="","",F403-G403)</f>
        <v/>
      </c>
      <c r="L403" s="6">
        <f>IF(J403="","",K403-J403+H403)</f>
        <v/>
      </c>
      <c r="M403" s="9">
        <f>IF(J403="","",IF(B403&gt;EDATE(A403,12),"LT","ST"))</f>
        <v/>
      </c>
    </row>
    <row r="404" spans="1:13">
      <c r="A404" s="7"/>
      <c r="B404" s="7"/>
      <c r="C404" s="7"/>
      <c r="D404" s="7"/>
      <c r="E404" s="7"/>
      <c r="F404" s="7"/>
      <c r="G404" s="7"/>
      <c r="H404" s="7"/>
      <c r="I404" s="7"/>
      <c r="J404" s="6">
        <f>IF(OR(A404="",B404="",D404="",E404=""),"",D404*E404)</f>
        <v/>
      </c>
      <c r="K404" s="6">
        <f>IF(J404="","",F404-G404)</f>
        <v/>
      </c>
      <c r="L404" s="6">
        <f>IF(J404="","",K404-J404+H404)</f>
        <v/>
      </c>
      <c r="M404" s="9">
        <f>IF(J404="","",IF(B404&gt;EDATE(A404,12),"LT","ST"))</f>
        <v/>
      </c>
    </row>
    <row r="405" spans="1:13">
      <c r="A405" s="7"/>
      <c r="B405" s="7"/>
      <c r="C405" s="7"/>
      <c r="D405" s="7"/>
      <c r="E405" s="7"/>
      <c r="F405" s="7"/>
      <c r="G405" s="7"/>
      <c r="H405" s="7"/>
      <c r="I405" s="7"/>
      <c r="J405" s="6">
        <f>IF(OR(A405="",B405="",D405="",E405=""),"",D405*E405)</f>
        <v/>
      </c>
      <c r="K405" s="6">
        <f>IF(J405="","",F405-G405)</f>
        <v/>
      </c>
      <c r="L405" s="6">
        <f>IF(J405="","",K405-J405+H405)</f>
        <v/>
      </c>
      <c r="M405" s="9">
        <f>IF(J405="","",IF(B405&gt;EDATE(A405,12),"LT","ST"))</f>
        <v/>
      </c>
    </row>
    <row r="406" spans="1:13">
      <c r="A406" s="7"/>
      <c r="B406" s="7"/>
      <c r="C406" s="7"/>
      <c r="D406" s="7"/>
      <c r="E406" s="7"/>
      <c r="F406" s="7"/>
      <c r="G406" s="7"/>
      <c r="H406" s="7"/>
      <c r="I406" s="7"/>
      <c r="J406" s="6">
        <f>IF(OR(A406="",B406="",D406="",E406=""),"",D406*E406)</f>
        <v/>
      </c>
      <c r="K406" s="6">
        <f>IF(J406="","",F406-G406)</f>
        <v/>
      </c>
      <c r="L406" s="6">
        <f>IF(J406="","",K406-J406+H406)</f>
        <v/>
      </c>
      <c r="M406" s="9">
        <f>IF(J406="","",IF(B406&gt;EDATE(A406,12),"LT","ST"))</f>
        <v/>
      </c>
    </row>
    <row r="407" spans="1:13">
      <c r="A407" s="7"/>
      <c r="B407" s="7"/>
      <c r="C407" s="7"/>
      <c r="D407" s="7"/>
      <c r="E407" s="7"/>
      <c r="F407" s="7"/>
      <c r="G407" s="7"/>
      <c r="H407" s="7"/>
      <c r="I407" s="7"/>
      <c r="J407" s="6">
        <f>IF(OR(A407="",B407="",D407="",E407=""),"",D407*E407)</f>
        <v/>
      </c>
      <c r="K407" s="6">
        <f>IF(J407="","",F407-G407)</f>
        <v/>
      </c>
      <c r="L407" s="6">
        <f>IF(J407="","",K407-J407+H407)</f>
        <v/>
      </c>
      <c r="M407" s="9">
        <f>IF(J407="","",IF(B407&gt;EDATE(A407,12),"LT","ST"))</f>
        <v/>
      </c>
    </row>
    <row r="408" spans="1:13">
      <c r="A408" s="7"/>
      <c r="B408" s="7"/>
      <c r="C408" s="7"/>
      <c r="D408" s="7"/>
      <c r="E408" s="7"/>
      <c r="F408" s="7"/>
      <c r="G408" s="7"/>
      <c r="H408" s="7"/>
      <c r="I408" s="7"/>
      <c r="J408" s="6">
        <f>IF(OR(A408="",B408="",D408="",E408=""),"",D408*E408)</f>
        <v/>
      </c>
      <c r="K408" s="6">
        <f>IF(J408="","",F408-G408)</f>
        <v/>
      </c>
      <c r="L408" s="6">
        <f>IF(J408="","",K408-J408+H408)</f>
        <v/>
      </c>
      <c r="M408" s="9">
        <f>IF(J408="","",IF(B408&gt;EDATE(A408,12),"LT","ST"))</f>
        <v/>
      </c>
    </row>
    <row r="409" spans="1:13">
      <c r="A409" s="7"/>
      <c r="B409" s="7"/>
      <c r="C409" s="7"/>
      <c r="D409" s="7"/>
      <c r="E409" s="7"/>
      <c r="F409" s="7"/>
      <c r="G409" s="7"/>
      <c r="H409" s="7"/>
      <c r="I409" s="7"/>
      <c r="J409" s="6">
        <f>IF(OR(A409="",B409="",D409="",E409=""),"",D409*E409)</f>
        <v/>
      </c>
      <c r="K409" s="6">
        <f>IF(J409="","",F409-G409)</f>
        <v/>
      </c>
      <c r="L409" s="6">
        <f>IF(J409="","",K409-J409+H409)</f>
        <v/>
      </c>
      <c r="M409" s="9">
        <f>IF(J409="","",IF(B409&gt;EDATE(A409,12),"LT","ST"))</f>
        <v/>
      </c>
    </row>
    <row r="410" spans="1:13">
      <c r="A410" s="7"/>
      <c r="B410" s="7"/>
      <c r="C410" s="7"/>
      <c r="D410" s="7"/>
      <c r="E410" s="7"/>
      <c r="F410" s="7"/>
      <c r="G410" s="7"/>
      <c r="H410" s="7"/>
      <c r="I410" s="7"/>
      <c r="J410" s="6">
        <f>IF(OR(A410="",B410="",D410="",E410=""),"",D410*E410)</f>
        <v/>
      </c>
      <c r="K410" s="6">
        <f>IF(J410="","",F410-G410)</f>
        <v/>
      </c>
      <c r="L410" s="6">
        <f>IF(J410="","",K410-J410+H410)</f>
        <v/>
      </c>
      <c r="M410" s="9">
        <f>IF(J410="","",IF(B410&gt;EDATE(A410,12),"LT","ST"))</f>
        <v/>
      </c>
    </row>
    <row r="411" spans="1:13">
      <c r="A411" s="7"/>
      <c r="B411" s="7"/>
      <c r="C411" s="7"/>
      <c r="D411" s="7"/>
      <c r="E411" s="7"/>
      <c r="F411" s="7"/>
      <c r="G411" s="7"/>
      <c r="H411" s="7"/>
      <c r="I411" s="7"/>
      <c r="J411" s="6">
        <f>IF(OR(A411="",B411="",D411="",E411=""),"",D411*E411)</f>
        <v/>
      </c>
      <c r="K411" s="6">
        <f>IF(J411="","",F411-G411)</f>
        <v/>
      </c>
      <c r="L411" s="6">
        <f>IF(J411="","",K411-J411+H411)</f>
        <v/>
      </c>
      <c r="M411" s="9">
        <f>IF(J411="","",IF(B411&gt;EDATE(A411,12),"LT","ST"))</f>
        <v/>
      </c>
    </row>
    <row r="412" spans="1:13">
      <c r="A412" s="7"/>
      <c r="B412" s="7"/>
      <c r="C412" s="7"/>
      <c r="D412" s="7"/>
      <c r="E412" s="7"/>
      <c r="F412" s="7"/>
      <c r="G412" s="7"/>
      <c r="H412" s="7"/>
      <c r="I412" s="7"/>
      <c r="J412" s="6">
        <f>IF(OR(A412="",B412="",D412="",E412=""),"",D412*E412)</f>
        <v/>
      </c>
      <c r="K412" s="6">
        <f>IF(J412="","",F412-G412)</f>
        <v/>
      </c>
      <c r="L412" s="6">
        <f>IF(J412="","",K412-J412+H412)</f>
        <v/>
      </c>
      <c r="M412" s="9">
        <f>IF(J412="","",IF(B412&gt;EDATE(A412,12),"LT","ST"))</f>
        <v/>
      </c>
    </row>
    <row r="413" spans="1:13">
      <c r="A413" s="7"/>
      <c r="B413" s="7"/>
      <c r="C413" s="7"/>
      <c r="D413" s="7"/>
      <c r="E413" s="7"/>
      <c r="F413" s="7"/>
      <c r="G413" s="7"/>
      <c r="H413" s="7"/>
      <c r="I413" s="7"/>
      <c r="J413" s="6">
        <f>IF(OR(A413="",B413="",D413="",E413=""),"",D413*E413)</f>
        <v/>
      </c>
      <c r="K413" s="6">
        <f>IF(J413="","",F413-G413)</f>
        <v/>
      </c>
      <c r="L413" s="6">
        <f>IF(J413="","",K413-J413+H413)</f>
        <v/>
      </c>
      <c r="M413" s="9">
        <f>IF(J413="","",IF(B413&gt;EDATE(A413,12),"LT","ST"))</f>
        <v/>
      </c>
    </row>
    <row r="414" spans="1:13">
      <c r="A414" s="7"/>
      <c r="B414" s="7"/>
      <c r="C414" s="7"/>
      <c r="D414" s="7"/>
      <c r="E414" s="7"/>
      <c r="F414" s="7"/>
      <c r="G414" s="7"/>
      <c r="H414" s="7"/>
      <c r="I414" s="7"/>
      <c r="J414" s="6">
        <f>IF(OR(A414="",B414="",D414="",E414=""),"",D414*E414)</f>
        <v/>
      </c>
      <c r="K414" s="6">
        <f>IF(J414="","",F414-G414)</f>
        <v/>
      </c>
      <c r="L414" s="6">
        <f>IF(J414="","",K414-J414+H414)</f>
        <v/>
      </c>
      <c r="M414" s="9">
        <f>IF(J414="","",IF(B414&gt;EDATE(A414,12),"LT","ST"))</f>
        <v/>
      </c>
    </row>
    <row r="415" spans="1:13">
      <c r="A415" s="7"/>
      <c r="B415" s="7"/>
      <c r="C415" s="7"/>
      <c r="D415" s="7"/>
      <c r="E415" s="7"/>
      <c r="F415" s="7"/>
      <c r="G415" s="7"/>
      <c r="H415" s="7"/>
      <c r="I415" s="7"/>
      <c r="J415" s="6">
        <f>IF(OR(A415="",B415="",D415="",E415=""),"",D415*E415)</f>
        <v/>
      </c>
      <c r="K415" s="6">
        <f>IF(J415="","",F415-G415)</f>
        <v/>
      </c>
      <c r="L415" s="6">
        <f>IF(J415="","",K415-J415+H415)</f>
        <v/>
      </c>
      <c r="M415" s="9">
        <f>IF(J415="","",IF(B415&gt;EDATE(A415,12),"LT","ST"))</f>
        <v/>
      </c>
    </row>
    <row r="416" spans="1:13">
      <c r="A416" s="7"/>
      <c r="B416" s="7"/>
      <c r="C416" s="7"/>
      <c r="D416" s="7"/>
      <c r="E416" s="7"/>
      <c r="F416" s="7"/>
      <c r="G416" s="7"/>
      <c r="H416" s="7"/>
      <c r="I416" s="7"/>
      <c r="J416" s="6">
        <f>IF(OR(A416="",B416="",D416="",E416=""),"",D416*E416)</f>
        <v/>
      </c>
      <c r="K416" s="6">
        <f>IF(J416="","",F416-G416)</f>
        <v/>
      </c>
      <c r="L416" s="6">
        <f>IF(J416="","",K416-J416+H416)</f>
        <v/>
      </c>
      <c r="M416" s="9">
        <f>IF(J416="","",IF(B416&gt;EDATE(A416,12),"LT","ST"))</f>
        <v/>
      </c>
    </row>
    <row r="417" spans="1:13">
      <c r="A417" s="7"/>
      <c r="B417" s="7"/>
      <c r="C417" s="7"/>
      <c r="D417" s="7"/>
      <c r="E417" s="7"/>
      <c r="F417" s="7"/>
      <c r="G417" s="7"/>
      <c r="H417" s="7"/>
      <c r="I417" s="7"/>
      <c r="J417" s="6">
        <f>IF(OR(A417="",B417="",D417="",E417=""),"",D417*E417)</f>
        <v/>
      </c>
      <c r="K417" s="6">
        <f>IF(J417="","",F417-G417)</f>
        <v/>
      </c>
      <c r="L417" s="6">
        <f>IF(J417="","",K417-J417+H417)</f>
        <v/>
      </c>
      <c r="M417" s="9">
        <f>IF(J417="","",IF(B417&gt;EDATE(A417,12),"LT","ST"))</f>
        <v/>
      </c>
    </row>
    <row r="418" spans="1:13">
      <c r="A418" s="7"/>
      <c r="B418" s="7"/>
      <c r="C418" s="7"/>
      <c r="D418" s="7"/>
      <c r="E418" s="7"/>
      <c r="F418" s="7"/>
      <c r="G418" s="7"/>
      <c r="H418" s="7"/>
      <c r="I418" s="7"/>
      <c r="J418" s="6">
        <f>IF(OR(A418="",B418="",D418="",E418=""),"",D418*E418)</f>
        <v/>
      </c>
      <c r="K418" s="6">
        <f>IF(J418="","",F418-G418)</f>
        <v/>
      </c>
      <c r="L418" s="6">
        <f>IF(J418="","",K418-J418+H418)</f>
        <v/>
      </c>
      <c r="M418" s="9">
        <f>IF(J418="","",IF(B418&gt;EDATE(A418,12),"LT","ST"))</f>
        <v/>
      </c>
    </row>
    <row r="419" spans="1:13">
      <c r="A419" s="7"/>
      <c r="B419" s="7"/>
      <c r="C419" s="7"/>
      <c r="D419" s="7"/>
      <c r="E419" s="7"/>
      <c r="F419" s="7"/>
      <c r="G419" s="7"/>
      <c r="H419" s="7"/>
      <c r="I419" s="7"/>
      <c r="J419" s="6">
        <f>IF(OR(A419="",B419="",D419="",E419=""),"",D419*E419)</f>
        <v/>
      </c>
      <c r="K419" s="6">
        <f>IF(J419="","",F419-G419)</f>
        <v/>
      </c>
      <c r="L419" s="6">
        <f>IF(J419="","",K419-J419+H419)</f>
        <v/>
      </c>
      <c r="M419" s="9">
        <f>IF(J419="","",IF(B419&gt;EDATE(A419,12),"LT","ST"))</f>
        <v/>
      </c>
    </row>
    <row r="420" spans="1:13">
      <c r="A420" s="7"/>
      <c r="B420" s="7"/>
      <c r="C420" s="7"/>
      <c r="D420" s="7"/>
      <c r="E420" s="7"/>
      <c r="F420" s="7"/>
      <c r="G420" s="7"/>
      <c r="H420" s="7"/>
      <c r="I420" s="7"/>
      <c r="J420" s="6">
        <f>IF(OR(A420="",B420="",D420="",E420=""),"",D420*E420)</f>
        <v/>
      </c>
      <c r="K420" s="6">
        <f>IF(J420="","",F420-G420)</f>
        <v/>
      </c>
      <c r="L420" s="6">
        <f>IF(J420="","",K420-J420+H420)</f>
        <v/>
      </c>
      <c r="M420" s="9">
        <f>IF(J420="","",IF(B420&gt;EDATE(A420,12),"LT","ST"))</f>
        <v/>
      </c>
    </row>
    <row r="421" spans="1:13">
      <c r="A421" s="7"/>
      <c r="B421" s="7"/>
      <c r="C421" s="7"/>
      <c r="D421" s="7"/>
      <c r="E421" s="7"/>
      <c r="F421" s="7"/>
      <c r="G421" s="7"/>
      <c r="H421" s="7"/>
      <c r="I421" s="7"/>
      <c r="J421" s="6">
        <f>IF(OR(A421="",B421="",D421="",E421=""),"",D421*E421)</f>
        <v/>
      </c>
      <c r="K421" s="6">
        <f>IF(J421="","",F421-G421)</f>
        <v/>
      </c>
      <c r="L421" s="6">
        <f>IF(J421="","",K421-J421+H421)</f>
        <v/>
      </c>
      <c r="M421" s="9">
        <f>IF(J421="","",IF(B421&gt;EDATE(A421,12),"LT","ST"))</f>
        <v/>
      </c>
    </row>
    <row r="422" spans="1:13">
      <c r="A422" s="7"/>
      <c r="B422" s="7"/>
      <c r="C422" s="7"/>
      <c r="D422" s="7"/>
      <c r="E422" s="7"/>
      <c r="F422" s="7"/>
      <c r="G422" s="7"/>
      <c r="H422" s="7"/>
      <c r="I422" s="7"/>
      <c r="J422" s="6">
        <f>IF(OR(A422="",B422="",D422="",E422=""),"",D422*E422)</f>
        <v/>
      </c>
      <c r="K422" s="6">
        <f>IF(J422="","",F422-G422)</f>
        <v/>
      </c>
      <c r="L422" s="6">
        <f>IF(J422="","",K422-J422+H422)</f>
        <v/>
      </c>
      <c r="M422" s="9">
        <f>IF(J422="","",IF(B422&gt;EDATE(A422,12),"LT","ST"))</f>
        <v/>
      </c>
    </row>
    <row r="423" spans="1:13">
      <c r="A423" s="7"/>
      <c r="B423" s="7"/>
      <c r="C423" s="7"/>
      <c r="D423" s="7"/>
      <c r="E423" s="7"/>
      <c r="F423" s="7"/>
      <c r="G423" s="7"/>
      <c r="H423" s="7"/>
      <c r="I423" s="7"/>
      <c r="J423" s="6">
        <f>IF(OR(A423="",B423="",D423="",E423=""),"",D423*E423)</f>
        <v/>
      </c>
      <c r="K423" s="6">
        <f>IF(J423="","",F423-G423)</f>
        <v/>
      </c>
      <c r="L423" s="6">
        <f>IF(J423="","",K423-J423+H423)</f>
        <v/>
      </c>
      <c r="M423" s="9">
        <f>IF(J423="","",IF(B423&gt;EDATE(A423,12),"LT","ST"))</f>
        <v/>
      </c>
    </row>
    <row r="424" spans="1:13">
      <c r="A424" s="7"/>
      <c r="B424" s="7"/>
      <c r="C424" s="7"/>
      <c r="D424" s="7"/>
      <c r="E424" s="7"/>
      <c r="F424" s="7"/>
      <c r="G424" s="7"/>
      <c r="H424" s="7"/>
      <c r="I424" s="7"/>
      <c r="J424" s="6">
        <f>IF(OR(A424="",B424="",D424="",E424=""),"",D424*E424)</f>
        <v/>
      </c>
      <c r="K424" s="6">
        <f>IF(J424="","",F424-G424)</f>
        <v/>
      </c>
      <c r="L424" s="6">
        <f>IF(J424="","",K424-J424+H424)</f>
        <v/>
      </c>
      <c r="M424" s="9">
        <f>IF(J424="","",IF(B424&gt;EDATE(A424,12),"LT","ST"))</f>
        <v/>
      </c>
    </row>
    <row r="425" spans="1:13">
      <c r="A425" s="7"/>
      <c r="B425" s="7"/>
      <c r="C425" s="7"/>
      <c r="D425" s="7"/>
      <c r="E425" s="7"/>
      <c r="F425" s="7"/>
      <c r="G425" s="7"/>
      <c r="H425" s="7"/>
      <c r="I425" s="7"/>
      <c r="J425" s="6">
        <f>IF(OR(A425="",B425="",D425="",E425=""),"",D425*E425)</f>
        <v/>
      </c>
      <c r="K425" s="6">
        <f>IF(J425="","",F425-G425)</f>
        <v/>
      </c>
      <c r="L425" s="6">
        <f>IF(J425="","",K425-J425+H425)</f>
        <v/>
      </c>
      <c r="M425" s="9">
        <f>IF(J425="","",IF(B425&gt;EDATE(A425,12),"LT","ST"))</f>
        <v/>
      </c>
    </row>
    <row r="426" spans="1:13">
      <c r="A426" s="7"/>
      <c r="B426" s="7"/>
      <c r="C426" s="7"/>
      <c r="D426" s="7"/>
      <c r="E426" s="7"/>
      <c r="F426" s="7"/>
      <c r="G426" s="7"/>
      <c r="H426" s="7"/>
      <c r="I426" s="7"/>
      <c r="J426" s="6">
        <f>IF(OR(A426="",B426="",D426="",E426=""),"",D426*E426)</f>
        <v/>
      </c>
      <c r="K426" s="6">
        <f>IF(J426="","",F426-G426)</f>
        <v/>
      </c>
      <c r="L426" s="6">
        <f>IF(J426="","",K426-J426+H426)</f>
        <v/>
      </c>
      <c r="M426" s="9">
        <f>IF(J426="","",IF(B426&gt;EDATE(A426,12),"LT","ST"))</f>
        <v/>
      </c>
    </row>
    <row r="427" spans="1:13">
      <c r="A427" s="7"/>
      <c r="B427" s="7"/>
      <c r="C427" s="7"/>
      <c r="D427" s="7"/>
      <c r="E427" s="7"/>
      <c r="F427" s="7"/>
      <c r="G427" s="7"/>
      <c r="H427" s="7"/>
      <c r="I427" s="7"/>
      <c r="J427" s="6">
        <f>IF(OR(A427="",B427="",D427="",E427=""),"",D427*E427)</f>
        <v/>
      </c>
      <c r="K427" s="6">
        <f>IF(J427="","",F427-G427)</f>
        <v/>
      </c>
      <c r="L427" s="6">
        <f>IF(J427="","",K427-J427+H427)</f>
        <v/>
      </c>
      <c r="M427" s="9">
        <f>IF(J427="","",IF(B427&gt;EDATE(A427,12),"LT","ST"))</f>
        <v/>
      </c>
    </row>
    <row r="428" spans="1:13">
      <c r="A428" s="7"/>
      <c r="B428" s="7"/>
      <c r="C428" s="7"/>
      <c r="D428" s="7"/>
      <c r="E428" s="7"/>
      <c r="F428" s="7"/>
      <c r="G428" s="7"/>
      <c r="H428" s="7"/>
      <c r="I428" s="7"/>
      <c r="J428" s="6">
        <f>IF(OR(A428="",B428="",D428="",E428=""),"",D428*E428)</f>
        <v/>
      </c>
      <c r="K428" s="6">
        <f>IF(J428="","",F428-G428)</f>
        <v/>
      </c>
      <c r="L428" s="6">
        <f>IF(J428="","",K428-J428+H428)</f>
        <v/>
      </c>
      <c r="M428" s="9">
        <f>IF(J428="","",IF(B428&gt;EDATE(A428,12),"LT","ST"))</f>
        <v/>
      </c>
    </row>
    <row r="429" spans="1:13">
      <c r="A429" s="7"/>
      <c r="B429" s="7"/>
      <c r="C429" s="7"/>
      <c r="D429" s="7"/>
      <c r="E429" s="7"/>
      <c r="F429" s="7"/>
      <c r="G429" s="7"/>
      <c r="H429" s="7"/>
      <c r="I429" s="7"/>
      <c r="J429" s="6">
        <f>IF(OR(A429="",B429="",D429="",E429=""),"",D429*E429)</f>
        <v/>
      </c>
      <c r="K429" s="6">
        <f>IF(J429="","",F429-G429)</f>
        <v/>
      </c>
      <c r="L429" s="6">
        <f>IF(J429="","",K429-J429+H429)</f>
        <v/>
      </c>
      <c r="M429" s="9">
        <f>IF(J429="","",IF(B429&gt;EDATE(A429,12),"LT","ST"))</f>
        <v/>
      </c>
    </row>
    <row r="430" spans="1:13">
      <c r="A430" s="7"/>
      <c r="B430" s="7"/>
      <c r="C430" s="7"/>
      <c r="D430" s="7"/>
      <c r="E430" s="7"/>
      <c r="F430" s="7"/>
      <c r="G430" s="7"/>
      <c r="H430" s="7"/>
      <c r="I430" s="7"/>
      <c r="J430" s="6">
        <f>IF(OR(A430="",B430="",D430="",E430=""),"",D430*E430)</f>
        <v/>
      </c>
      <c r="K430" s="6">
        <f>IF(J430="","",F430-G430)</f>
        <v/>
      </c>
      <c r="L430" s="6">
        <f>IF(J430="","",K430-J430+H430)</f>
        <v/>
      </c>
      <c r="M430" s="9">
        <f>IF(J430="","",IF(B430&gt;EDATE(A430,12),"LT","ST"))</f>
        <v/>
      </c>
    </row>
    <row r="431" spans="1:13">
      <c r="A431" s="7"/>
      <c r="B431" s="7"/>
      <c r="C431" s="7"/>
      <c r="D431" s="7"/>
      <c r="E431" s="7"/>
      <c r="F431" s="7"/>
      <c r="G431" s="7"/>
      <c r="H431" s="7"/>
      <c r="I431" s="7"/>
      <c r="J431" s="6">
        <f>IF(OR(A431="",B431="",D431="",E431=""),"",D431*E431)</f>
        <v/>
      </c>
      <c r="K431" s="6">
        <f>IF(J431="","",F431-G431)</f>
        <v/>
      </c>
      <c r="L431" s="6">
        <f>IF(J431="","",K431-J431+H431)</f>
        <v/>
      </c>
      <c r="M431" s="9">
        <f>IF(J431="","",IF(B431&gt;EDATE(A431,12),"LT","ST"))</f>
        <v/>
      </c>
    </row>
    <row r="432" spans="1:13">
      <c r="A432" s="7"/>
      <c r="B432" s="7"/>
      <c r="C432" s="7"/>
      <c r="D432" s="7"/>
      <c r="E432" s="7"/>
      <c r="F432" s="7"/>
      <c r="G432" s="7"/>
      <c r="H432" s="7"/>
      <c r="I432" s="7"/>
      <c r="J432" s="6">
        <f>IF(OR(A432="",B432="",D432="",E432=""),"",D432*E432)</f>
        <v/>
      </c>
      <c r="K432" s="6">
        <f>IF(J432="","",F432-G432)</f>
        <v/>
      </c>
      <c r="L432" s="6">
        <f>IF(J432="","",K432-J432+H432)</f>
        <v/>
      </c>
      <c r="M432" s="9">
        <f>IF(J432="","",IF(B432&gt;EDATE(A432,12),"LT","ST"))</f>
        <v/>
      </c>
    </row>
    <row r="433" spans="1:13">
      <c r="A433" s="7"/>
      <c r="B433" s="7"/>
      <c r="C433" s="7"/>
      <c r="D433" s="7"/>
      <c r="E433" s="7"/>
      <c r="F433" s="7"/>
      <c r="G433" s="7"/>
      <c r="H433" s="7"/>
      <c r="I433" s="7"/>
      <c r="J433" s="6">
        <f>IF(OR(A433="",B433="",D433="",E433=""),"",D433*E433)</f>
        <v/>
      </c>
      <c r="K433" s="6">
        <f>IF(J433="","",F433-G433)</f>
        <v/>
      </c>
      <c r="L433" s="6">
        <f>IF(J433="","",K433-J433+H433)</f>
        <v/>
      </c>
      <c r="M433" s="9">
        <f>IF(J433="","",IF(B433&gt;EDATE(A433,12),"LT","ST"))</f>
        <v/>
      </c>
    </row>
    <row r="434" spans="1:13">
      <c r="A434" s="7"/>
      <c r="B434" s="7"/>
      <c r="C434" s="7"/>
      <c r="D434" s="7"/>
      <c r="E434" s="7"/>
      <c r="F434" s="7"/>
      <c r="G434" s="7"/>
      <c r="H434" s="7"/>
      <c r="I434" s="7"/>
      <c r="J434" s="6">
        <f>IF(OR(A434="",B434="",D434="",E434=""),"",D434*E434)</f>
        <v/>
      </c>
      <c r="K434" s="6">
        <f>IF(J434="","",F434-G434)</f>
        <v/>
      </c>
      <c r="L434" s="6">
        <f>IF(J434="","",K434-J434+H434)</f>
        <v/>
      </c>
      <c r="M434" s="9">
        <f>IF(J434="","",IF(B434&gt;EDATE(A434,12),"LT","ST"))</f>
        <v/>
      </c>
    </row>
    <row r="435" spans="1:13">
      <c r="A435" s="7"/>
      <c r="B435" s="7"/>
      <c r="C435" s="7"/>
      <c r="D435" s="7"/>
      <c r="E435" s="7"/>
      <c r="F435" s="7"/>
      <c r="G435" s="7"/>
      <c r="H435" s="7"/>
      <c r="I435" s="7"/>
      <c r="J435" s="6">
        <f>IF(OR(A435="",B435="",D435="",E435=""),"",D435*E435)</f>
        <v/>
      </c>
      <c r="K435" s="6">
        <f>IF(J435="","",F435-G435)</f>
        <v/>
      </c>
      <c r="L435" s="6">
        <f>IF(J435="","",K435-J435+H435)</f>
        <v/>
      </c>
      <c r="M435" s="9">
        <f>IF(J435="","",IF(B435&gt;EDATE(A435,12),"LT","ST"))</f>
        <v/>
      </c>
    </row>
    <row r="436" spans="1:13">
      <c r="A436" s="7"/>
      <c r="B436" s="7"/>
      <c r="C436" s="7"/>
      <c r="D436" s="7"/>
      <c r="E436" s="7"/>
      <c r="F436" s="7"/>
      <c r="G436" s="7"/>
      <c r="H436" s="7"/>
      <c r="I436" s="7"/>
      <c r="J436" s="6">
        <f>IF(OR(A436="",B436="",D436="",E436=""),"",D436*E436)</f>
        <v/>
      </c>
      <c r="K436" s="6">
        <f>IF(J436="","",F436-G436)</f>
        <v/>
      </c>
      <c r="L436" s="6">
        <f>IF(J436="","",K436-J436+H436)</f>
        <v/>
      </c>
      <c r="M436" s="9">
        <f>IF(J436="","",IF(B436&gt;EDATE(A436,12),"LT","ST"))</f>
        <v/>
      </c>
    </row>
    <row r="437" spans="1:13">
      <c r="A437" s="7"/>
      <c r="B437" s="7"/>
      <c r="C437" s="7"/>
      <c r="D437" s="7"/>
      <c r="E437" s="7"/>
      <c r="F437" s="7"/>
      <c r="G437" s="7"/>
      <c r="H437" s="7"/>
      <c r="I437" s="7"/>
      <c r="J437" s="6">
        <f>IF(OR(A437="",B437="",D437="",E437=""),"",D437*E437)</f>
        <v/>
      </c>
      <c r="K437" s="6">
        <f>IF(J437="","",F437-G437)</f>
        <v/>
      </c>
      <c r="L437" s="6">
        <f>IF(J437="","",K437-J437+H437)</f>
        <v/>
      </c>
      <c r="M437" s="9">
        <f>IF(J437="","",IF(B437&gt;EDATE(A437,12),"LT","ST"))</f>
        <v/>
      </c>
    </row>
    <row r="438" spans="1:13">
      <c r="A438" s="7"/>
      <c r="B438" s="7"/>
      <c r="C438" s="7"/>
      <c r="D438" s="7"/>
      <c r="E438" s="7"/>
      <c r="F438" s="7"/>
      <c r="G438" s="7"/>
      <c r="H438" s="7"/>
      <c r="I438" s="7"/>
      <c r="J438" s="6">
        <f>IF(OR(A438="",B438="",D438="",E438=""),"",D438*E438)</f>
        <v/>
      </c>
      <c r="K438" s="6">
        <f>IF(J438="","",F438-G438)</f>
        <v/>
      </c>
      <c r="L438" s="6">
        <f>IF(J438="","",K438-J438+H438)</f>
        <v/>
      </c>
      <c r="M438" s="9">
        <f>IF(J438="","",IF(B438&gt;EDATE(A438,12),"LT","ST"))</f>
        <v/>
      </c>
    </row>
    <row r="439" spans="1:13">
      <c r="A439" s="7"/>
      <c r="B439" s="7"/>
      <c r="C439" s="7"/>
      <c r="D439" s="7"/>
      <c r="E439" s="7"/>
      <c r="F439" s="7"/>
      <c r="G439" s="7"/>
      <c r="H439" s="7"/>
      <c r="I439" s="7"/>
      <c r="J439" s="6">
        <f>IF(OR(A439="",B439="",D439="",E439=""),"",D439*E439)</f>
        <v/>
      </c>
      <c r="K439" s="6">
        <f>IF(J439="","",F439-G439)</f>
        <v/>
      </c>
      <c r="L439" s="6">
        <f>IF(J439="","",K439-J439+H439)</f>
        <v/>
      </c>
      <c r="M439" s="9">
        <f>IF(J439="","",IF(B439&gt;EDATE(A439,12),"LT","ST"))</f>
        <v/>
      </c>
    </row>
    <row r="440" spans="1:13">
      <c r="A440" s="7"/>
      <c r="B440" s="7"/>
      <c r="C440" s="7"/>
      <c r="D440" s="7"/>
      <c r="E440" s="7"/>
      <c r="F440" s="7"/>
      <c r="G440" s="7"/>
      <c r="H440" s="7"/>
      <c r="I440" s="7"/>
      <c r="J440" s="6">
        <f>IF(OR(A440="",B440="",D440="",E440=""),"",D440*E440)</f>
        <v/>
      </c>
      <c r="K440" s="6">
        <f>IF(J440="","",F440-G440)</f>
        <v/>
      </c>
      <c r="L440" s="6">
        <f>IF(J440="","",K440-J440+H440)</f>
        <v/>
      </c>
      <c r="M440" s="9">
        <f>IF(J440="","",IF(B440&gt;EDATE(A440,12),"LT","ST"))</f>
        <v/>
      </c>
    </row>
    <row r="441" spans="1:13">
      <c r="A441" s="7"/>
      <c r="B441" s="7"/>
      <c r="C441" s="7"/>
      <c r="D441" s="7"/>
      <c r="E441" s="7"/>
      <c r="F441" s="7"/>
      <c r="G441" s="7"/>
      <c r="H441" s="7"/>
      <c r="I441" s="7"/>
      <c r="J441" s="6">
        <f>IF(OR(A441="",B441="",D441="",E441=""),"",D441*E441)</f>
        <v/>
      </c>
      <c r="K441" s="6">
        <f>IF(J441="","",F441-G441)</f>
        <v/>
      </c>
      <c r="L441" s="6">
        <f>IF(J441="","",K441-J441+H441)</f>
        <v/>
      </c>
      <c r="M441" s="9">
        <f>IF(J441="","",IF(B441&gt;EDATE(A441,12),"LT","ST"))</f>
        <v/>
      </c>
    </row>
    <row r="442" spans="1:13">
      <c r="A442" s="7"/>
      <c r="B442" s="7"/>
      <c r="C442" s="7"/>
      <c r="D442" s="7"/>
      <c r="E442" s="7"/>
      <c r="F442" s="7"/>
      <c r="G442" s="7"/>
      <c r="H442" s="7"/>
      <c r="I442" s="7"/>
      <c r="J442" s="6">
        <f>IF(OR(A442="",B442="",D442="",E442=""),"",D442*E442)</f>
        <v/>
      </c>
      <c r="K442" s="6">
        <f>IF(J442="","",F442-G442)</f>
        <v/>
      </c>
      <c r="L442" s="6">
        <f>IF(J442="","",K442-J442+H442)</f>
        <v/>
      </c>
      <c r="M442" s="9">
        <f>IF(J442="","",IF(B442&gt;EDATE(A442,12),"LT","ST"))</f>
        <v/>
      </c>
    </row>
    <row r="443" spans="1:13">
      <c r="A443" s="7"/>
      <c r="B443" s="7"/>
      <c r="C443" s="7"/>
      <c r="D443" s="7"/>
      <c r="E443" s="7"/>
      <c r="F443" s="7"/>
      <c r="G443" s="7"/>
      <c r="H443" s="7"/>
      <c r="I443" s="7"/>
      <c r="J443" s="6">
        <f>IF(OR(A443="",B443="",D443="",E443=""),"",D443*E443)</f>
        <v/>
      </c>
      <c r="K443" s="6">
        <f>IF(J443="","",F443-G443)</f>
        <v/>
      </c>
      <c r="L443" s="6">
        <f>IF(J443="","",K443-J443+H443)</f>
        <v/>
      </c>
      <c r="M443" s="9">
        <f>IF(J443="","",IF(B443&gt;EDATE(A443,12),"LT","ST"))</f>
        <v/>
      </c>
    </row>
    <row r="444" spans="1:13">
      <c r="A444" s="7"/>
      <c r="B444" s="7"/>
      <c r="C444" s="7"/>
      <c r="D444" s="7"/>
      <c r="E444" s="7"/>
      <c r="F444" s="7"/>
      <c r="G444" s="7"/>
      <c r="H444" s="7"/>
      <c r="I444" s="7"/>
      <c r="J444" s="6">
        <f>IF(OR(A444="",B444="",D444="",E444=""),"",D444*E444)</f>
        <v/>
      </c>
      <c r="K444" s="6">
        <f>IF(J444="","",F444-G444)</f>
        <v/>
      </c>
      <c r="L444" s="6">
        <f>IF(J444="","",K444-J444+H444)</f>
        <v/>
      </c>
      <c r="M444" s="9">
        <f>IF(J444="","",IF(B444&gt;EDATE(A444,12),"LT","ST"))</f>
        <v/>
      </c>
    </row>
    <row r="445" spans="1:13">
      <c r="A445" s="7"/>
      <c r="B445" s="7"/>
      <c r="C445" s="7"/>
      <c r="D445" s="7"/>
      <c r="E445" s="7"/>
      <c r="F445" s="7"/>
      <c r="G445" s="7"/>
      <c r="H445" s="7"/>
      <c r="I445" s="7"/>
      <c r="J445" s="6">
        <f>IF(OR(A445="",B445="",D445="",E445=""),"",D445*E445)</f>
        <v/>
      </c>
      <c r="K445" s="6">
        <f>IF(J445="","",F445-G445)</f>
        <v/>
      </c>
      <c r="L445" s="6">
        <f>IF(J445="","",K445-J445+H445)</f>
        <v/>
      </c>
      <c r="M445" s="9">
        <f>IF(J445="","",IF(B445&gt;EDATE(A445,12),"LT","ST"))</f>
        <v/>
      </c>
    </row>
    <row r="446" spans="1:13">
      <c r="A446" s="7"/>
      <c r="B446" s="7"/>
      <c r="C446" s="7"/>
      <c r="D446" s="7"/>
      <c r="E446" s="7"/>
      <c r="F446" s="7"/>
      <c r="G446" s="7"/>
      <c r="H446" s="7"/>
      <c r="I446" s="7"/>
      <c r="J446" s="6">
        <f>IF(OR(A446="",B446="",D446="",E446=""),"",D446*E446)</f>
        <v/>
      </c>
      <c r="K446" s="6">
        <f>IF(J446="","",F446-G446)</f>
        <v/>
      </c>
      <c r="L446" s="6">
        <f>IF(J446="","",K446-J446+H446)</f>
        <v/>
      </c>
      <c r="M446" s="9">
        <f>IF(J446="","",IF(B446&gt;EDATE(A446,12),"LT","ST"))</f>
        <v/>
      </c>
    </row>
    <row r="447" spans="1:13">
      <c r="A447" s="7"/>
      <c r="B447" s="7"/>
      <c r="C447" s="7"/>
      <c r="D447" s="7"/>
      <c r="E447" s="7"/>
      <c r="F447" s="7"/>
      <c r="G447" s="7"/>
      <c r="H447" s="7"/>
      <c r="I447" s="7"/>
      <c r="J447" s="6">
        <f>IF(OR(A447="",B447="",D447="",E447=""),"",D447*E447)</f>
        <v/>
      </c>
      <c r="K447" s="6">
        <f>IF(J447="","",F447-G447)</f>
        <v/>
      </c>
      <c r="L447" s="6">
        <f>IF(J447="","",K447-J447+H447)</f>
        <v/>
      </c>
      <c r="M447" s="9">
        <f>IF(J447="","",IF(B447&gt;EDATE(A447,12),"LT","ST"))</f>
        <v/>
      </c>
    </row>
    <row r="448" spans="1:13">
      <c r="A448" s="7"/>
      <c r="B448" s="7"/>
      <c r="C448" s="7"/>
      <c r="D448" s="7"/>
      <c r="E448" s="7"/>
      <c r="F448" s="7"/>
      <c r="G448" s="7"/>
      <c r="H448" s="7"/>
      <c r="I448" s="7"/>
      <c r="J448" s="6">
        <f>IF(OR(A448="",B448="",D448="",E448=""),"",D448*E448)</f>
        <v/>
      </c>
      <c r="K448" s="6">
        <f>IF(J448="","",F448-G448)</f>
        <v/>
      </c>
      <c r="L448" s="6">
        <f>IF(J448="","",K448-J448+H448)</f>
        <v/>
      </c>
      <c r="M448" s="9">
        <f>IF(J448="","",IF(B448&gt;EDATE(A448,12),"LT","ST"))</f>
        <v/>
      </c>
    </row>
    <row r="449" spans="1:13">
      <c r="A449" s="7"/>
      <c r="B449" s="7"/>
      <c r="C449" s="7"/>
      <c r="D449" s="7"/>
      <c r="E449" s="7"/>
      <c r="F449" s="7"/>
      <c r="G449" s="7"/>
      <c r="H449" s="7"/>
      <c r="I449" s="7"/>
      <c r="J449" s="6">
        <f>IF(OR(A449="",B449="",D449="",E449=""),"",D449*E449)</f>
        <v/>
      </c>
      <c r="K449" s="6">
        <f>IF(J449="","",F449-G449)</f>
        <v/>
      </c>
      <c r="L449" s="6">
        <f>IF(J449="","",K449-J449+H449)</f>
        <v/>
      </c>
      <c r="M449" s="9">
        <f>IF(J449="","",IF(B449&gt;EDATE(A449,12),"LT","ST"))</f>
        <v/>
      </c>
    </row>
    <row r="450" spans="1:13">
      <c r="A450" s="7"/>
      <c r="B450" s="7"/>
      <c r="C450" s="7"/>
      <c r="D450" s="7"/>
      <c r="E450" s="7"/>
      <c r="F450" s="7"/>
      <c r="G450" s="7"/>
      <c r="H450" s="7"/>
      <c r="I450" s="7"/>
      <c r="J450" s="6">
        <f>IF(OR(A450="",B450="",D450="",E450=""),"",D450*E450)</f>
        <v/>
      </c>
      <c r="K450" s="6">
        <f>IF(J450="","",F450-G450)</f>
        <v/>
      </c>
      <c r="L450" s="6">
        <f>IF(J450="","",K450-J450+H450)</f>
        <v/>
      </c>
      <c r="M450" s="9">
        <f>IF(J450="","",IF(B450&gt;EDATE(A450,12),"LT","ST"))</f>
        <v/>
      </c>
    </row>
    <row r="451" spans="1:13">
      <c r="A451" s="7"/>
      <c r="B451" s="7"/>
      <c r="C451" s="7"/>
      <c r="D451" s="7"/>
      <c r="E451" s="7"/>
      <c r="F451" s="7"/>
      <c r="G451" s="7"/>
      <c r="H451" s="7"/>
      <c r="I451" s="7"/>
      <c r="J451" s="6">
        <f>IF(OR(A451="",B451="",D451="",E451=""),"",D451*E451)</f>
        <v/>
      </c>
      <c r="K451" s="6">
        <f>IF(J451="","",F451-G451)</f>
        <v/>
      </c>
      <c r="L451" s="6">
        <f>IF(J451="","",K451-J451+H451)</f>
        <v/>
      </c>
      <c r="M451" s="9">
        <f>IF(J451="","",IF(B451&gt;EDATE(A451,12),"LT","ST"))</f>
        <v/>
      </c>
    </row>
    <row r="452" spans="1:13">
      <c r="A452" s="7"/>
      <c r="B452" s="7"/>
      <c r="C452" s="7"/>
      <c r="D452" s="7"/>
      <c r="E452" s="7"/>
      <c r="F452" s="7"/>
      <c r="G452" s="7"/>
      <c r="H452" s="7"/>
      <c r="I452" s="7"/>
      <c r="J452" s="6">
        <f>IF(OR(A452="",B452="",D452="",E452=""),"",D452*E452)</f>
        <v/>
      </c>
      <c r="K452" s="6">
        <f>IF(J452="","",F452-G452)</f>
        <v/>
      </c>
      <c r="L452" s="6">
        <f>IF(J452="","",K452-J452+H452)</f>
        <v/>
      </c>
      <c r="M452" s="9">
        <f>IF(J452="","",IF(B452&gt;EDATE(A452,12),"LT","ST"))</f>
        <v/>
      </c>
    </row>
    <row r="453" spans="1:13">
      <c r="A453" s="7"/>
      <c r="B453" s="7"/>
      <c r="C453" s="7"/>
      <c r="D453" s="7"/>
      <c r="E453" s="7"/>
      <c r="F453" s="7"/>
      <c r="G453" s="7"/>
      <c r="H453" s="7"/>
      <c r="I453" s="7"/>
      <c r="J453" s="6">
        <f>IF(OR(A453="",B453="",D453="",E453=""),"",D453*E453)</f>
        <v/>
      </c>
      <c r="K453" s="6">
        <f>IF(J453="","",F453-G453)</f>
        <v/>
      </c>
      <c r="L453" s="6">
        <f>IF(J453="","",K453-J453+H453)</f>
        <v/>
      </c>
      <c r="M453" s="9">
        <f>IF(J453="","",IF(B453&gt;EDATE(A453,12),"LT","ST"))</f>
        <v/>
      </c>
    </row>
    <row r="454" spans="1:13">
      <c r="A454" s="7"/>
      <c r="B454" s="7"/>
      <c r="C454" s="7"/>
      <c r="D454" s="7"/>
      <c r="E454" s="7"/>
      <c r="F454" s="7"/>
      <c r="G454" s="7"/>
      <c r="H454" s="7"/>
      <c r="I454" s="7"/>
      <c r="J454" s="6">
        <f>IF(OR(A454="",B454="",D454="",E454=""),"",D454*E454)</f>
        <v/>
      </c>
      <c r="K454" s="6">
        <f>IF(J454="","",F454-G454)</f>
        <v/>
      </c>
      <c r="L454" s="6">
        <f>IF(J454="","",K454-J454+H454)</f>
        <v/>
      </c>
      <c r="M454" s="9">
        <f>IF(J454="","",IF(B454&gt;EDATE(A454,12),"LT","ST"))</f>
        <v/>
      </c>
    </row>
    <row r="455" spans="1:13">
      <c r="A455" s="7"/>
      <c r="B455" s="7"/>
      <c r="C455" s="7"/>
      <c r="D455" s="7"/>
      <c r="E455" s="7"/>
      <c r="F455" s="7"/>
      <c r="G455" s="7"/>
      <c r="H455" s="7"/>
      <c r="I455" s="7"/>
      <c r="J455" s="6">
        <f>IF(OR(A455="",B455="",D455="",E455=""),"",D455*E455)</f>
        <v/>
      </c>
      <c r="K455" s="6">
        <f>IF(J455="","",F455-G455)</f>
        <v/>
      </c>
      <c r="L455" s="6">
        <f>IF(J455="","",K455-J455+H455)</f>
        <v/>
      </c>
      <c r="M455" s="9">
        <f>IF(J455="","",IF(B455&gt;EDATE(A455,12),"LT","ST"))</f>
        <v/>
      </c>
    </row>
    <row r="456" spans="1:13">
      <c r="A456" s="7"/>
      <c r="B456" s="7"/>
      <c r="C456" s="7"/>
      <c r="D456" s="7"/>
      <c r="E456" s="7"/>
      <c r="F456" s="7"/>
      <c r="G456" s="7"/>
      <c r="H456" s="7"/>
      <c r="I456" s="7"/>
      <c r="J456" s="6">
        <f>IF(OR(A456="",B456="",D456="",E456=""),"",D456*E456)</f>
        <v/>
      </c>
      <c r="K456" s="6">
        <f>IF(J456="","",F456-G456)</f>
        <v/>
      </c>
      <c r="L456" s="6">
        <f>IF(J456="","",K456-J456+H456)</f>
        <v/>
      </c>
      <c r="M456" s="9">
        <f>IF(J456="","",IF(B456&gt;EDATE(A456,12),"LT","ST"))</f>
        <v/>
      </c>
    </row>
    <row r="457" spans="1:13">
      <c r="A457" s="7"/>
      <c r="B457" s="7"/>
      <c r="C457" s="7"/>
      <c r="D457" s="7"/>
      <c r="E457" s="7"/>
      <c r="F457" s="7"/>
      <c r="G457" s="7"/>
      <c r="H457" s="7"/>
      <c r="I457" s="7"/>
      <c r="J457" s="6">
        <f>IF(OR(A457="",B457="",D457="",E457=""),"",D457*E457)</f>
        <v/>
      </c>
      <c r="K457" s="6">
        <f>IF(J457="","",F457-G457)</f>
        <v/>
      </c>
      <c r="L457" s="6">
        <f>IF(J457="","",K457-J457+H457)</f>
        <v/>
      </c>
      <c r="M457" s="9">
        <f>IF(J457="","",IF(B457&gt;EDATE(A457,12),"LT","ST"))</f>
        <v/>
      </c>
    </row>
    <row r="458" spans="1:13">
      <c r="A458" s="7"/>
      <c r="B458" s="7"/>
      <c r="C458" s="7"/>
      <c r="D458" s="7"/>
      <c r="E458" s="7"/>
      <c r="F458" s="7"/>
      <c r="G458" s="7"/>
      <c r="H458" s="7"/>
      <c r="I458" s="7"/>
      <c r="J458" s="6">
        <f>IF(OR(A458="",B458="",D458="",E458=""),"",D458*E458)</f>
        <v/>
      </c>
      <c r="K458" s="6">
        <f>IF(J458="","",F458-G458)</f>
        <v/>
      </c>
      <c r="L458" s="6">
        <f>IF(J458="","",K458-J458+H458)</f>
        <v/>
      </c>
      <c r="M458" s="9">
        <f>IF(J458="","",IF(B458&gt;EDATE(A458,12),"LT","ST"))</f>
        <v/>
      </c>
    </row>
    <row r="459" spans="1:13">
      <c r="A459" s="7"/>
      <c r="B459" s="7"/>
      <c r="C459" s="7"/>
      <c r="D459" s="7"/>
      <c r="E459" s="7"/>
      <c r="F459" s="7"/>
      <c r="G459" s="7"/>
      <c r="H459" s="7"/>
      <c r="I459" s="7"/>
      <c r="J459" s="6">
        <f>IF(OR(A459="",B459="",D459="",E459=""),"",D459*E459)</f>
        <v/>
      </c>
      <c r="K459" s="6">
        <f>IF(J459="","",F459-G459)</f>
        <v/>
      </c>
      <c r="L459" s="6">
        <f>IF(J459="","",K459-J459+H459)</f>
        <v/>
      </c>
      <c r="M459" s="9">
        <f>IF(J459="","",IF(B459&gt;EDATE(A459,12),"LT","ST"))</f>
        <v/>
      </c>
    </row>
    <row r="460" spans="1:13">
      <c r="A460" s="7"/>
      <c r="B460" s="7"/>
      <c r="C460" s="7"/>
      <c r="D460" s="7"/>
      <c r="E460" s="7"/>
      <c r="F460" s="7"/>
      <c r="G460" s="7"/>
      <c r="H460" s="7"/>
      <c r="I460" s="7"/>
      <c r="J460" s="6">
        <f>IF(OR(A460="",B460="",D460="",E460=""),"",D460*E460)</f>
        <v/>
      </c>
      <c r="K460" s="6">
        <f>IF(J460="","",F460-G460)</f>
        <v/>
      </c>
      <c r="L460" s="6">
        <f>IF(J460="","",K460-J460+H460)</f>
        <v/>
      </c>
      <c r="M460" s="9">
        <f>IF(J460="","",IF(B460&gt;EDATE(A460,12),"LT","ST"))</f>
        <v/>
      </c>
    </row>
    <row r="461" spans="1:13">
      <c r="A461" s="7"/>
      <c r="B461" s="7"/>
      <c r="C461" s="7"/>
      <c r="D461" s="7"/>
      <c r="E461" s="7"/>
      <c r="F461" s="7"/>
      <c r="G461" s="7"/>
      <c r="H461" s="7"/>
      <c r="I461" s="7"/>
      <c r="J461" s="6">
        <f>IF(OR(A461="",B461="",D461="",E461=""),"",D461*E461)</f>
        <v/>
      </c>
      <c r="K461" s="6">
        <f>IF(J461="","",F461-G461)</f>
        <v/>
      </c>
      <c r="L461" s="6">
        <f>IF(J461="","",K461-J461+H461)</f>
        <v/>
      </c>
      <c r="M461" s="9">
        <f>IF(J461="","",IF(B461&gt;EDATE(A461,12),"LT","ST"))</f>
        <v/>
      </c>
    </row>
    <row r="462" spans="1:13">
      <c r="A462" s="7"/>
      <c r="B462" s="7"/>
      <c r="C462" s="7"/>
      <c r="D462" s="7"/>
      <c r="E462" s="7"/>
      <c r="F462" s="7"/>
      <c r="G462" s="7"/>
      <c r="H462" s="7"/>
      <c r="I462" s="7"/>
      <c r="J462" s="6">
        <f>IF(OR(A462="",B462="",D462="",E462=""),"",D462*E462)</f>
        <v/>
      </c>
      <c r="K462" s="6">
        <f>IF(J462="","",F462-G462)</f>
        <v/>
      </c>
      <c r="L462" s="6">
        <f>IF(J462="","",K462-J462+H462)</f>
        <v/>
      </c>
      <c r="M462" s="9">
        <f>IF(J462="","",IF(B462&gt;EDATE(A462,12),"LT","ST"))</f>
        <v/>
      </c>
    </row>
    <row r="463" spans="1:13">
      <c r="A463" s="7"/>
      <c r="B463" s="7"/>
      <c r="C463" s="7"/>
      <c r="D463" s="7"/>
      <c r="E463" s="7"/>
      <c r="F463" s="7"/>
      <c r="G463" s="7"/>
      <c r="H463" s="7"/>
      <c r="I463" s="7"/>
      <c r="J463" s="6">
        <f>IF(OR(A463="",B463="",D463="",E463=""),"",D463*E463)</f>
        <v/>
      </c>
      <c r="K463" s="6">
        <f>IF(J463="","",F463-G463)</f>
        <v/>
      </c>
      <c r="L463" s="6">
        <f>IF(J463="","",K463-J463+H463)</f>
        <v/>
      </c>
      <c r="M463" s="9">
        <f>IF(J463="","",IF(B463&gt;EDATE(A463,12),"LT","ST"))</f>
        <v/>
      </c>
    </row>
    <row r="464" spans="1:13">
      <c r="A464" s="7"/>
      <c r="B464" s="7"/>
      <c r="C464" s="7"/>
      <c r="D464" s="7"/>
      <c r="E464" s="7"/>
      <c r="F464" s="7"/>
      <c r="G464" s="7"/>
      <c r="H464" s="7"/>
      <c r="I464" s="7"/>
      <c r="J464" s="6">
        <f>IF(OR(A464="",B464="",D464="",E464=""),"",D464*E464)</f>
        <v/>
      </c>
      <c r="K464" s="6">
        <f>IF(J464="","",F464-G464)</f>
        <v/>
      </c>
      <c r="L464" s="6">
        <f>IF(J464="","",K464-J464+H464)</f>
        <v/>
      </c>
      <c r="M464" s="9">
        <f>IF(J464="","",IF(B464&gt;EDATE(A464,12),"LT","ST"))</f>
        <v/>
      </c>
    </row>
    <row r="465" spans="1:13">
      <c r="A465" s="7"/>
      <c r="B465" s="7"/>
      <c r="C465" s="7"/>
      <c r="D465" s="7"/>
      <c r="E465" s="7"/>
      <c r="F465" s="7"/>
      <c r="G465" s="7"/>
      <c r="H465" s="7"/>
      <c r="I465" s="7"/>
      <c r="J465" s="6">
        <f>IF(OR(A465="",B465="",D465="",E465=""),"",D465*E465)</f>
        <v/>
      </c>
      <c r="K465" s="6">
        <f>IF(J465="","",F465-G465)</f>
        <v/>
      </c>
      <c r="L465" s="6">
        <f>IF(J465="","",K465-J465+H465)</f>
        <v/>
      </c>
      <c r="M465" s="9">
        <f>IF(J465="","",IF(B465&gt;EDATE(A465,12),"LT","ST"))</f>
        <v/>
      </c>
    </row>
    <row r="466" spans="1:13">
      <c r="A466" s="7"/>
      <c r="B466" s="7"/>
      <c r="C466" s="7"/>
      <c r="D466" s="7"/>
      <c r="E466" s="7"/>
      <c r="F466" s="7"/>
      <c r="G466" s="7"/>
      <c r="H466" s="7"/>
      <c r="I466" s="7"/>
      <c r="J466" s="6">
        <f>IF(OR(A466="",B466="",D466="",E466=""),"",D466*E466)</f>
        <v/>
      </c>
      <c r="K466" s="6">
        <f>IF(J466="","",F466-G466)</f>
        <v/>
      </c>
      <c r="L466" s="6">
        <f>IF(J466="","",K466-J466+H466)</f>
        <v/>
      </c>
      <c r="M466" s="9">
        <f>IF(J466="","",IF(B466&gt;EDATE(A466,12),"LT","ST"))</f>
        <v/>
      </c>
    </row>
    <row r="467" spans="1:13">
      <c r="A467" s="7"/>
      <c r="B467" s="7"/>
      <c r="C467" s="7"/>
      <c r="D467" s="7"/>
      <c r="E467" s="7"/>
      <c r="F467" s="7"/>
      <c r="G467" s="7"/>
      <c r="H467" s="7"/>
      <c r="I467" s="7"/>
      <c r="J467" s="6">
        <f>IF(OR(A467="",B467="",D467="",E467=""),"",D467*E467)</f>
        <v/>
      </c>
      <c r="K467" s="6">
        <f>IF(J467="","",F467-G467)</f>
        <v/>
      </c>
      <c r="L467" s="6">
        <f>IF(J467="","",K467-J467+H467)</f>
        <v/>
      </c>
      <c r="M467" s="9">
        <f>IF(J467="","",IF(B467&gt;EDATE(A467,12),"LT","ST"))</f>
        <v/>
      </c>
    </row>
    <row r="468" spans="1:13">
      <c r="A468" s="7"/>
      <c r="B468" s="7"/>
      <c r="C468" s="7"/>
      <c r="D468" s="7"/>
      <c r="E468" s="7"/>
      <c r="F468" s="7"/>
      <c r="G468" s="7"/>
      <c r="H468" s="7"/>
      <c r="I468" s="7"/>
      <c r="J468" s="6">
        <f>IF(OR(A468="",B468="",D468="",E468=""),"",D468*E468)</f>
        <v/>
      </c>
      <c r="K468" s="6">
        <f>IF(J468="","",F468-G468)</f>
        <v/>
      </c>
      <c r="L468" s="6">
        <f>IF(J468="","",K468-J468+H468)</f>
        <v/>
      </c>
      <c r="M468" s="9">
        <f>IF(J468="","",IF(B468&gt;EDATE(A468,12),"LT","ST"))</f>
        <v/>
      </c>
    </row>
    <row r="469" spans="1:13">
      <c r="A469" s="7"/>
      <c r="B469" s="7"/>
      <c r="C469" s="7"/>
      <c r="D469" s="7"/>
      <c r="E469" s="7"/>
      <c r="F469" s="7"/>
      <c r="G469" s="7"/>
      <c r="H469" s="7"/>
      <c r="I469" s="7"/>
      <c r="J469" s="6">
        <f>IF(OR(A469="",B469="",D469="",E469=""),"",D469*E469)</f>
        <v/>
      </c>
      <c r="K469" s="6">
        <f>IF(J469="","",F469-G469)</f>
        <v/>
      </c>
      <c r="L469" s="6">
        <f>IF(J469="","",K469-J469+H469)</f>
        <v/>
      </c>
      <c r="M469" s="9">
        <f>IF(J469="","",IF(B469&gt;EDATE(A469,12),"LT","ST"))</f>
        <v/>
      </c>
    </row>
    <row r="470" spans="1:13">
      <c r="A470" s="7"/>
      <c r="B470" s="7"/>
      <c r="C470" s="7"/>
      <c r="D470" s="7"/>
      <c r="E470" s="7"/>
      <c r="F470" s="7"/>
      <c r="G470" s="7"/>
      <c r="H470" s="7"/>
      <c r="I470" s="7"/>
      <c r="J470" s="6">
        <f>IF(OR(A470="",B470="",D470="",E470=""),"",D470*E470)</f>
        <v/>
      </c>
      <c r="K470" s="6">
        <f>IF(J470="","",F470-G470)</f>
        <v/>
      </c>
      <c r="L470" s="6">
        <f>IF(J470="","",K470-J470+H470)</f>
        <v/>
      </c>
      <c r="M470" s="9">
        <f>IF(J470="","",IF(B470&gt;EDATE(A470,12),"LT","ST"))</f>
        <v/>
      </c>
    </row>
    <row r="471" spans="1:13">
      <c r="A471" s="7"/>
      <c r="B471" s="7"/>
      <c r="C471" s="7"/>
      <c r="D471" s="7"/>
      <c r="E471" s="7"/>
      <c r="F471" s="7"/>
      <c r="G471" s="7"/>
      <c r="H471" s="7"/>
      <c r="I471" s="7"/>
      <c r="J471" s="6">
        <f>IF(OR(A471="",B471="",D471="",E471=""),"",D471*E471)</f>
        <v/>
      </c>
      <c r="K471" s="6">
        <f>IF(J471="","",F471-G471)</f>
        <v/>
      </c>
      <c r="L471" s="6">
        <f>IF(J471="","",K471-J471+H471)</f>
        <v/>
      </c>
      <c r="M471" s="9">
        <f>IF(J471="","",IF(B471&gt;EDATE(A471,12),"LT","ST"))</f>
        <v/>
      </c>
    </row>
    <row r="472" spans="1:13">
      <c r="A472" s="7"/>
      <c r="B472" s="7"/>
      <c r="C472" s="7"/>
      <c r="D472" s="7"/>
      <c r="E472" s="7"/>
      <c r="F472" s="7"/>
      <c r="G472" s="7"/>
      <c r="H472" s="7"/>
      <c r="I472" s="7"/>
      <c r="J472" s="6">
        <f>IF(OR(A472="",B472="",D472="",E472=""),"",D472*E472)</f>
        <v/>
      </c>
      <c r="K472" s="6">
        <f>IF(J472="","",F472-G472)</f>
        <v/>
      </c>
      <c r="L472" s="6">
        <f>IF(J472="","",K472-J472+H472)</f>
        <v/>
      </c>
      <c r="M472" s="9">
        <f>IF(J472="","",IF(B472&gt;EDATE(A472,12),"LT","ST"))</f>
        <v/>
      </c>
    </row>
    <row r="473" spans="1:13">
      <c r="A473" s="7"/>
      <c r="B473" s="7"/>
      <c r="C473" s="7"/>
      <c r="D473" s="7"/>
      <c r="E473" s="7"/>
      <c r="F473" s="7"/>
      <c r="G473" s="7"/>
      <c r="H473" s="7"/>
      <c r="I473" s="7"/>
      <c r="J473" s="6">
        <f>IF(OR(A473="",B473="",D473="",E473=""),"",D473*E473)</f>
        <v/>
      </c>
      <c r="K473" s="6">
        <f>IF(J473="","",F473-G473)</f>
        <v/>
      </c>
      <c r="L473" s="6">
        <f>IF(J473="","",K473-J473+H473)</f>
        <v/>
      </c>
      <c r="M473" s="9">
        <f>IF(J473="","",IF(B473&gt;EDATE(A473,12),"LT","ST"))</f>
        <v/>
      </c>
    </row>
    <row r="474" spans="1:13">
      <c r="A474" s="7"/>
      <c r="B474" s="7"/>
      <c r="C474" s="7"/>
      <c r="D474" s="7"/>
      <c r="E474" s="7"/>
      <c r="F474" s="7"/>
      <c r="G474" s="7"/>
      <c r="H474" s="7"/>
      <c r="I474" s="7"/>
      <c r="J474" s="6">
        <f>IF(OR(A474="",B474="",D474="",E474=""),"",D474*E474)</f>
        <v/>
      </c>
      <c r="K474" s="6">
        <f>IF(J474="","",F474-G474)</f>
        <v/>
      </c>
      <c r="L474" s="6">
        <f>IF(J474="","",K474-J474+H474)</f>
        <v/>
      </c>
      <c r="M474" s="9">
        <f>IF(J474="","",IF(B474&gt;EDATE(A474,12),"LT","ST"))</f>
        <v/>
      </c>
    </row>
    <row r="475" spans="1:13">
      <c r="A475" s="7"/>
      <c r="B475" s="7"/>
      <c r="C475" s="7"/>
      <c r="D475" s="7"/>
      <c r="E475" s="7"/>
      <c r="F475" s="7"/>
      <c r="G475" s="7"/>
      <c r="H475" s="7"/>
      <c r="I475" s="7"/>
      <c r="J475" s="6">
        <f>IF(OR(A475="",B475="",D475="",E475=""),"",D475*E475)</f>
        <v/>
      </c>
      <c r="K475" s="6">
        <f>IF(J475="","",F475-G475)</f>
        <v/>
      </c>
      <c r="L475" s="6">
        <f>IF(J475="","",K475-J475+H475)</f>
        <v/>
      </c>
      <c r="M475" s="9">
        <f>IF(J475="","",IF(B475&gt;EDATE(A475,12),"LT","ST"))</f>
        <v/>
      </c>
    </row>
    <row r="476" spans="1:13">
      <c r="A476" s="7"/>
      <c r="B476" s="7"/>
      <c r="C476" s="7"/>
      <c r="D476" s="7"/>
      <c r="E476" s="7"/>
      <c r="F476" s="7"/>
      <c r="G476" s="7"/>
      <c r="H476" s="7"/>
      <c r="I476" s="7"/>
      <c r="J476" s="6">
        <f>IF(OR(A476="",B476="",D476="",E476=""),"",D476*E476)</f>
        <v/>
      </c>
      <c r="K476" s="6">
        <f>IF(J476="","",F476-G476)</f>
        <v/>
      </c>
      <c r="L476" s="6">
        <f>IF(J476="","",K476-J476+H476)</f>
        <v/>
      </c>
      <c r="M476" s="9">
        <f>IF(J476="","",IF(B476&gt;EDATE(A476,12),"LT","ST"))</f>
        <v/>
      </c>
    </row>
    <row r="477" spans="1:13">
      <c r="A477" s="7"/>
      <c r="B477" s="7"/>
      <c r="C477" s="7"/>
      <c r="D477" s="7"/>
      <c r="E477" s="7"/>
      <c r="F477" s="7"/>
      <c r="G477" s="7"/>
      <c r="H477" s="7"/>
      <c r="I477" s="7"/>
      <c r="J477" s="6">
        <f>IF(OR(A477="",B477="",D477="",E477=""),"",D477*E477)</f>
        <v/>
      </c>
      <c r="K477" s="6">
        <f>IF(J477="","",F477-G477)</f>
        <v/>
      </c>
      <c r="L477" s="6">
        <f>IF(J477="","",K477-J477+H477)</f>
        <v/>
      </c>
      <c r="M477" s="9">
        <f>IF(J477="","",IF(B477&gt;EDATE(A477,12),"LT","ST"))</f>
        <v/>
      </c>
    </row>
    <row r="478" spans="1:13">
      <c r="A478" s="7"/>
      <c r="B478" s="7"/>
      <c r="C478" s="7"/>
      <c r="D478" s="7"/>
      <c r="E478" s="7"/>
      <c r="F478" s="7"/>
      <c r="G478" s="7"/>
      <c r="H478" s="7"/>
      <c r="I478" s="7"/>
      <c r="J478" s="6">
        <f>IF(OR(A478="",B478="",D478="",E478=""),"",D478*E478)</f>
        <v/>
      </c>
      <c r="K478" s="6">
        <f>IF(J478="","",F478-G478)</f>
        <v/>
      </c>
      <c r="L478" s="6">
        <f>IF(J478="","",K478-J478+H478)</f>
        <v/>
      </c>
      <c r="M478" s="9">
        <f>IF(J478="","",IF(B478&gt;EDATE(A478,12),"LT","ST"))</f>
        <v/>
      </c>
    </row>
    <row r="479" spans="1:13">
      <c r="A479" s="7"/>
      <c r="B479" s="7"/>
      <c r="C479" s="7"/>
      <c r="D479" s="7"/>
      <c r="E479" s="7"/>
      <c r="F479" s="7"/>
      <c r="G479" s="7"/>
      <c r="H479" s="7"/>
      <c r="I479" s="7"/>
      <c r="J479" s="6">
        <f>IF(OR(A479="",B479="",D479="",E479=""),"",D479*E479)</f>
        <v/>
      </c>
      <c r="K479" s="6">
        <f>IF(J479="","",F479-G479)</f>
        <v/>
      </c>
      <c r="L479" s="6">
        <f>IF(J479="","",K479-J479+H479)</f>
        <v/>
      </c>
      <c r="M479" s="9">
        <f>IF(J479="","",IF(B479&gt;EDATE(A479,12),"LT","ST"))</f>
        <v/>
      </c>
    </row>
    <row r="480" spans="1:13">
      <c r="A480" s="7"/>
      <c r="B480" s="7"/>
      <c r="C480" s="7"/>
      <c r="D480" s="7"/>
      <c r="E480" s="7"/>
      <c r="F480" s="7"/>
      <c r="G480" s="7"/>
      <c r="H480" s="7"/>
      <c r="I480" s="7"/>
      <c r="J480" s="6">
        <f>IF(OR(A480="",B480="",D480="",E480=""),"",D480*E480)</f>
        <v/>
      </c>
      <c r="K480" s="6">
        <f>IF(J480="","",F480-G480)</f>
        <v/>
      </c>
      <c r="L480" s="6">
        <f>IF(J480="","",K480-J480+H480)</f>
        <v/>
      </c>
      <c r="M480" s="9">
        <f>IF(J480="","",IF(B480&gt;EDATE(A480,12),"LT","ST"))</f>
        <v/>
      </c>
    </row>
    <row r="481" spans="1:13">
      <c r="A481" s="7"/>
      <c r="B481" s="7"/>
      <c r="C481" s="7"/>
      <c r="D481" s="7"/>
      <c r="E481" s="7"/>
      <c r="F481" s="7"/>
      <c r="G481" s="7"/>
      <c r="H481" s="7"/>
      <c r="I481" s="7"/>
      <c r="J481" s="6">
        <f>IF(OR(A481="",B481="",D481="",E481=""),"",D481*E481)</f>
        <v/>
      </c>
      <c r="K481" s="6">
        <f>IF(J481="","",F481-G481)</f>
        <v/>
      </c>
      <c r="L481" s="6">
        <f>IF(J481="","",K481-J481+H481)</f>
        <v/>
      </c>
      <c r="M481" s="9">
        <f>IF(J481="","",IF(B481&gt;EDATE(A481,12),"LT","ST"))</f>
        <v/>
      </c>
    </row>
    <row r="482" spans="1:13">
      <c r="A482" s="7"/>
      <c r="B482" s="7"/>
      <c r="C482" s="7"/>
      <c r="D482" s="7"/>
      <c r="E482" s="7"/>
      <c r="F482" s="7"/>
      <c r="G482" s="7"/>
      <c r="H482" s="7"/>
      <c r="I482" s="7"/>
      <c r="J482" s="6">
        <f>IF(OR(A482="",B482="",D482="",E482=""),"",D482*E482)</f>
        <v/>
      </c>
      <c r="K482" s="6">
        <f>IF(J482="","",F482-G482)</f>
        <v/>
      </c>
      <c r="L482" s="6">
        <f>IF(J482="","",K482-J482+H482)</f>
        <v/>
      </c>
      <c r="M482" s="9">
        <f>IF(J482="","",IF(B482&gt;EDATE(A482,12),"LT","ST"))</f>
        <v/>
      </c>
    </row>
    <row r="483" spans="1:13">
      <c r="A483" s="7"/>
      <c r="B483" s="7"/>
      <c r="C483" s="7"/>
      <c r="D483" s="7"/>
      <c r="E483" s="7"/>
      <c r="F483" s="7"/>
      <c r="G483" s="7"/>
      <c r="H483" s="7"/>
      <c r="I483" s="7"/>
      <c r="J483" s="6">
        <f>IF(OR(A483="",B483="",D483="",E483=""),"",D483*E483)</f>
        <v/>
      </c>
      <c r="K483" s="6">
        <f>IF(J483="","",F483-G483)</f>
        <v/>
      </c>
      <c r="L483" s="6">
        <f>IF(J483="","",K483-J483+H483)</f>
        <v/>
      </c>
      <c r="M483" s="9">
        <f>IF(J483="","",IF(B483&gt;EDATE(A483,12),"LT","ST"))</f>
        <v/>
      </c>
    </row>
    <row r="484" spans="1:13">
      <c r="A484" s="7"/>
      <c r="B484" s="7"/>
      <c r="C484" s="7"/>
      <c r="D484" s="7"/>
      <c r="E484" s="7"/>
      <c r="F484" s="7"/>
      <c r="G484" s="7"/>
      <c r="H484" s="7"/>
      <c r="I484" s="7"/>
      <c r="J484" s="6">
        <f>IF(OR(A484="",B484="",D484="",E484=""),"",D484*E484)</f>
        <v/>
      </c>
      <c r="K484" s="6">
        <f>IF(J484="","",F484-G484)</f>
        <v/>
      </c>
      <c r="L484" s="6">
        <f>IF(J484="","",K484-J484+H484)</f>
        <v/>
      </c>
      <c r="M484" s="9">
        <f>IF(J484="","",IF(B484&gt;EDATE(A484,12),"LT","ST"))</f>
        <v/>
      </c>
    </row>
    <row r="485" spans="1:13">
      <c r="A485" s="7"/>
      <c r="B485" s="7"/>
      <c r="C485" s="7"/>
      <c r="D485" s="7"/>
      <c r="E485" s="7"/>
      <c r="F485" s="7"/>
      <c r="G485" s="7"/>
      <c r="H485" s="7"/>
      <c r="I485" s="7"/>
      <c r="J485" s="6">
        <f>IF(OR(A485="",B485="",D485="",E485=""),"",D485*E485)</f>
        <v/>
      </c>
      <c r="K485" s="6">
        <f>IF(J485="","",F485-G485)</f>
        <v/>
      </c>
      <c r="L485" s="6">
        <f>IF(J485="","",K485-J485+H485)</f>
        <v/>
      </c>
      <c r="M485" s="9">
        <f>IF(J485="","",IF(B485&gt;EDATE(A485,12),"LT","ST"))</f>
        <v/>
      </c>
    </row>
    <row r="486" spans="1:13">
      <c r="A486" s="7"/>
      <c r="B486" s="7"/>
      <c r="C486" s="7"/>
      <c r="D486" s="7"/>
      <c r="E486" s="7"/>
      <c r="F486" s="7"/>
      <c r="G486" s="7"/>
      <c r="H486" s="7"/>
      <c r="I486" s="7"/>
      <c r="J486" s="6">
        <f>IF(OR(A486="",B486="",D486="",E486=""),"",D486*E486)</f>
        <v/>
      </c>
      <c r="K486" s="6">
        <f>IF(J486="","",F486-G486)</f>
        <v/>
      </c>
      <c r="L486" s="6">
        <f>IF(J486="","",K486-J486+H486)</f>
        <v/>
      </c>
      <c r="M486" s="9">
        <f>IF(J486="","",IF(B486&gt;EDATE(A486,12),"LT","ST"))</f>
        <v/>
      </c>
    </row>
    <row r="487" spans="1:13">
      <c r="A487" s="7"/>
      <c r="B487" s="7"/>
      <c r="C487" s="7"/>
      <c r="D487" s="7"/>
      <c r="E487" s="7"/>
      <c r="F487" s="7"/>
      <c r="G487" s="7"/>
      <c r="H487" s="7"/>
      <c r="I487" s="7"/>
      <c r="J487" s="6">
        <f>IF(OR(A487="",B487="",D487="",E487=""),"",D487*E487)</f>
        <v/>
      </c>
      <c r="K487" s="6">
        <f>IF(J487="","",F487-G487)</f>
        <v/>
      </c>
      <c r="L487" s="6">
        <f>IF(J487="","",K487-J487+H487)</f>
        <v/>
      </c>
      <c r="M487" s="9">
        <f>IF(J487="","",IF(B487&gt;EDATE(A487,12),"LT","ST"))</f>
        <v/>
      </c>
    </row>
    <row r="488" spans="1:13">
      <c r="A488" s="7"/>
      <c r="B488" s="7"/>
      <c r="C488" s="7"/>
      <c r="D488" s="7"/>
      <c r="E488" s="7"/>
      <c r="F488" s="7"/>
      <c r="G488" s="7"/>
      <c r="H488" s="7"/>
      <c r="I488" s="7"/>
      <c r="J488" s="6">
        <f>IF(OR(A488="",B488="",D488="",E488=""),"",D488*E488)</f>
        <v/>
      </c>
      <c r="K488" s="6">
        <f>IF(J488="","",F488-G488)</f>
        <v/>
      </c>
      <c r="L488" s="6">
        <f>IF(J488="","",K488-J488+H488)</f>
        <v/>
      </c>
      <c r="M488" s="9">
        <f>IF(J488="","",IF(B488&gt;EDATE(A488,12),"LT","ST"))</f>
        <v/>
      </c>
    </row>
    <row r="489" spans="1:13">
      <c r="A489" s="7"/>
      <c r="B489" s="7"/>
      <c r="C489" s="7"/>
      <c r="D489" s="7"/>
      <c r="E489" s="7"/>
      <c r="F489" s="7"/>
      <c r="G489" s="7"/>
      <c r="H489" s="7"/>
      <c r="I489" s="7"/>
      <c r="J489" s="6">
        <f>IF(OR(A489="",B489="",D489="",E489=""),"",D489*E489)</f>
        <v/>
      </c>
      <c r="K489" s="6">
        <f>IF(J489="","",F489-G489)</f>
        <v/>
      </c>
      <c r="L489" s="6">
        <f>IF(J489="","",K489-J489+H489)</f>
        <v/>
      </c>
      <c r="M489" s="9">
        <f>IF(J489="","",IF(B489&gt;EDATE(A489,12),"LT","ST"))</f>
        <v/>
      </c>
    </row>
    <row r="490" spans="1:13">
      <c r="A490" s="7"/>
      <c r="B490" s="7"/>
      <c r="C490" s="7"/>
      <c r="D490" s="7"/>
      <c r="E490" s="7"/>
      <c r="F490" s="7"/>
      <c r="G490" s="7"/>
      <c r="H490" s="7"/>
      <c r="I490" s="7"/>
      <c r="J490" s="6">
        <f>IF(OR(A490="",B490="",D490="",E490=""),"",D490*E490)</f>
        <v/>
      </c>
      <c r="K490" s="6">
        <f>IF(J490="","",F490-G490)</f>
        <v/>
      </c>
      <c r="L490" s="6">
        <f>IF(J490="","",K490-J490+H490)</f>
        <v/>
      </c>
      <c r="M490" s="9">
        <f>IF(J490="","",IF(B490&gt;EDATE(A490,12),"LT","ST"))</f>
        <v/>
      </c>
    </row>
    <row r="491" spans="1:13">
      <c r="A491" s="7"/>
      <c r="B491" s="7"/>
      <c r="C491" s="7"/>
      <c r="D491" s="7"/>
      <c r="E491" s="7"/>
      <c r="F491" s="7"/>
      <c r="G491" s="7"/>
      <c r="H491" s="7"/>
      <c r="I491" s="7"/>
      <c r="J491" s="6">
        <f>IF(OR(A491="",B491="",D491="",E491=""),"",D491*E491)</f>
        <v/>
      </c>
      <c r="K491" s="6">
        <f>IF(J491="","",F491-G491)</f>
        <v/>
      </c>
      <c r="L491" s="6">
        <f>IF(J491="","",K491-J491+H491)</f>
        <v/>
      </c>
      <c r="M491" s="9">
        <f>IF(J491="","",IF(B491&gt;EDATE(A491,12),"LT","ST"))</f>
        <v/>
      </c>
    </row>
    <row r="492" spans="1:13">
      <c r="A492" s="7"/>
      <c r="B492" s="7"/>
      <c r="C492" s="7"/>
      <c r="D492" s="7"/>
      <c r="E492" s="7"/>
      <c r="F492" s="7"/>
      <c r="G492" s="7"/>
      <c r="H492" s="7"/>
      <c r="I492" s="7"/>
      <c r="J492" s="6">
        <f>IF(OR(A492="",B492="",D492="",E492=""),"",D492*E492)</f>
        <v/>
      </c>
      <c r="K492" s="6">
        <f>IF(J492="","",F492-G492)</f>
        <v/>
      </c>
      <c r="L492" s="6">
        <f>IF(J492="","",K492-J492+H492)</f>
        <v/>
      </c>
      <c r="M492" s="9">
        <f>IF(J492="","",IF(B492&gt;EDATE(A492,12),"LT","ST"))</f>
        <v/>
      </c>
    </row>
    <row r="493" spans="1:13">
      <c r="A493" s="7"/>
      <c r="B493" s="7"/>
      <c r="C493" s="7"/>
      <c r="D493" s="7"/>
      <c r="E493" s="7"/>
      <c r="F493" s="7"/>
      <c r="G493" s="7"/>
      <c r="H493" s="7"/>
      <c r="I493" s="7"/>
      <c r="J493" s="6">
        <f>IF(OR(A493="",B493="",D493="",E493=""),"",D493*E493)</f>
        <v/>
      </c>
      <c r="K493" s="6">
        <f>IF(J493="","",F493-G493)</f>
        <v/>
      </c>
      <c r="L493" s="6">
        <f>IF(J493="","",K493-J493+H493)</f>
        <v/>
      </c>
      <c r="M493" s="9">
        <f>IF(J493="","",IF(B493&gt;EDATE(A493,12),"LT","ST"))</f>
        <v/>
      </c>
    </row>
    <row r="494" spans="1:13">
      <c r="A494" s="7"/>
      <c r="B494" s="7"/>
      <c r="C494" s="7"/>
      <c r="D494" s="7"/>
      <c r="E494" s="7"/>
      <c r="F494" s="7"/>
      <c r="G494" s="7"/>
      <c r="H494" s="7"/>
      <c r="I494" s="7"/>
      <c r="J494" s="6">
        <f>IF(OR(A494="",B494="",D494="",E494=""),"",D494*E494)</f>
        <v/>
      </c>
      <c r="K494" s="6">
        <f>IF(J494="","",F494-G494)</f>
        <v/>
      </c>
      <c r="L494" s="6">
        <f>IF(J494="","",K494-J494+H494)</f>
        <v/>
      </c>
      <c r="M494" s="9">
        <f>IF(J494="","",IF(B494&gt;EDATE(A494,12),"LT","ST"))</f>
        <v/>
      </c>
    </row>
    <row r="495" spans="1:13">
      <c r="A495" s="7"/>
      <c r="B495" s="7"/>
      <c r="C495" s="7"/>
      <c r="D495" s="7"/>
      <c r="E495" s="7"/>
      <c r="F495" s="7"/>
      <c r="G495" s="7"/>
      <c r="H495" s="7"/>
      <c r="I495" s="7"/>
      <c r="J495" s="6">
        <f>IF(OR(A495="",B495="",D495="",E495=""),"",D495*E495)</f>
        <v/>
      </c>
      <c r="K495" s="6">
        <f>IF(J495="","",F495-G495)</f>
        <v/>
      </c>
      <c r="L495" s="6">
        <f>IF(J495="","",K495-J495+H495)</f>
        <v/>
      </c>
      <c r="M495" s="9">
        <f>IF(J495="","",IF(B495&gt;EDATE(A495,12),"LT","ST"))</f>
        <v/>
      </c>
    </row>
    <row r="496" spans="1:13">
      <c r="A496" s="7"/>
      <c r="B496" s="7"/>
      <c r="C496" s="7"/>
      <c r="D496" s="7"/>
      <c r="E496" s="7"/>
      <c r="F496" s="7"/>
      <c r="G496" s="7"/>
      <c r="H496" s="7"/>
      <c r="I496" s="7"/>
      <c r="J496" s="6">
        <f>IF(OR(A496="",B496="",D496="",E496=""),"",D496*E496)</f>
        <v/>
      </c>
      <c r="K496" s="6">
        <f>IF(J496="","",F496-G496)</f>
        <v/>
      </c>
      <c r="L496" s="6">
        <f>IF(J496="","",K496-J496+H496)</f>
        <v/>
      </c>
      <c r="M496" s="9">
        <f>IF(J496="","",IF(B496&gt;EDATE(A496,12),"LT","ST"))</f>
        <v/>
      </c>
    </row>
    <row r="497" spans="1:13">
      <c r="A497" s="7"/>
      <c r="B497" s="7"/>
      <c r="C497" s="7"/>
      <c r="D497" s="7"/>
      <c r="E497" s="7"/>
      <c r="F497" s="7"/>
      <c r="G497" s="7"/>
      <c r="H497" s="7"/>
      <c r="I497" s="7"/>
      <c r="J497" s="6">
        <f>IF(OR(A497="",B497="",D497="",E497=""),"",D497*E497)</f>
        <v/>
      </c>
      <c r="K497" s="6">
        <f>IF(J497="","",F497-G497)</f>
        <v/>
      </c>
      <c r="L497" s="6">
        <f>IF(J497="","",K497-J497+H497)</f>
        <v/>
      </c>
      <c r="M497" s="9">
        <f>IF(J497="","",IF(B497&gt;EDATE(A497,12),"LT","ST"))</f>
        <v/>
      </c>
    </row>
    <row r="498" spans="1:13">
      <c r="A498" s="7"/>
      <c r="B498" s="7"/>
      <c r="C498" s="7"/>
      <c r="D498" s="7"/>
      <c r="E498" s="7"/>
      <c r="F498" s="7"/>
      <c r="G498" s="7"/>
      <c r="H498" s="7"/>
      <c r="I498" s="7"/>
      <c r="J498" s="6">
        <f>IF(OR(A498="",B498="",D498="",E498=""),"",D498*E498)</f>
        <v/>
      </c>
      <c r="K498" s="6">
        <f>IF(J498="","",F498-G498)</f>
        <v/>
      </c>
      <c r="L498" s="6">
        <f>IF(J498="","",K498-J498+H498)</f>
        <v/>
      </c>
      <c r="M498" s="9">
        <f>IF(J498="","",IF(B498&gt;EDATE(A498,12),"LT","ST"))</f>
        <v/>
      </c>
    </row>
    <row r="499" spans="1:13">
      <c r="A499" s="7"/>
      <c r="B499" s="7"/>
      <c r="C499" s="7"/>
      <c r="D499" s="7"/>
      <c r="E499" s="7"/>
      <c r="F499" s="7"/>
      <c r="G499" s="7"/>
      <c r="H499" s="7"/>
      <c r="I499" s="7"/>
      <c r="J499" s="6">
        <f>IF(OR(A499="",B499="",D499="",E499=""),"",D499*E499)</f>
        <v/>
      </c>
      <c r="K499" s="6">
        <f>IF(J499="","",F499-G499)</f>
        <v/>
      </c>
      <c r="L499" s="6">
        <f>IF(J499="","",K499-J499+H499)</f>
        <v/>
      </c>
      <c r="M499" s="9">
        <f>IF(J499="","",IF(B499&gt;EDATE(A499,12),"LT","ST"))</f>
        <v/>
      </c>
    </row>
    <row r="500" spans="1:13">
      <c r="A500" s="7"/>
      <c r="B500" s="7"/>
      <c r="C500" s="7"/>
      <c r="D500" s="7"/>
      <c r="E500" s="7"/>
      <c r="F500" s="7"/>
      <c r="G500" s="7"/>
      <c r="H500" s="7"/>
      <c r="I500" s="7"/>
      <c r="J500" s="6">
        <f>IF(OR(A500="",B500="",D500="",E500=""),"",D500*E500)</f>
        <v/>
      </c>
      <c r="K500" s="6">
        <f>IF(J500="","",F500-G500)</f>
        <v/>
      </c>
      <c r="L500" s="6">
        <f>IF(J500="","",K500-J500+H500)</f>
        <v/>
      </c>
      <c r="M500" s="9">
        <f>IF(J500="","",IF(B500&gt;EDATE(A500,12),"LT","ST"))</f>
        <v/>
      </c>
    </row>
    <row r="501" spans="1:13">
      <c r="A501" s="7"/>
      <c r="B501" s="7"/>
      <c r="C501" s="7"/>
      <c r="D501" s="7"/>
      <c r="E501" s="7"/>
      <c r="F501" s="7"/>
      <c r="G501" s="7"/>
      <c r="H501" s="7"/>
      <c r="I501" s="7"/>
      <c r="J501" s="6">
        <f>IF(OR(A501="",B501="",D501="",E501=""),"",D501*E501)</f>
        <v/>
      </c>
      <c r="K501" s="6">
        <f>IF(J501="","",F501-G501)</f>
        <v/>
      </c>
      <c r="L501" s="6">
        <f>IF(J501="","",K501-J501+H501)</f>
        <v/>
      </c>
      <c r="M501" s="9">
        <f>IF(J501="","",IF(B501&gt;EDATE(A501,12),"LT","ST"))</f>
        <v/>
      </c>
    </row>
    <row r="502" spans="1:13">
      <c r="A502" s="7"/>
      <c r="B502" s="7"/>
      <c r="C502" s="7"/>
      <c r="D502" s="7"/>
      <c r="E502" s="7"/>
      <c r="F502" s="7"/>
      <c r="G502" s="7"/>
      <c r="H502" s="7"/>
      <c r="I502" s="7"/>
      <c r="J502" s="6">
        <f>IF(OR(A502="",B502="",D502="",E502=""),"",D502*E502)</f>
        <v/>
      </c>
      <c r="K502" s="6">
        <f>IF(J502="","",F502-G502)</f>
        <v/>
      </c>
      <c r="L502" s="6">
        <f>IF(J502="","",K502-J502+H502)</f>
        <v/>
      </c>
      <c r="M502" s="9">
        <f>IF(J502="","",IF(B502&gt;EDATE(A502,12),"LT","ST"))</f>
        <v/>
      </c>
    </row>
    <row r="503" spans="1:13">
      <c r="A503" s="7"/>
      <c r="B503" s="7"/>
      <c r="C503" s="7"/>
      <c r="D503" s="7"/>
      <c r="E503" s="7"/>
      <c r="F503" s="7"/>
      <c r="G503" s="7"/>
      <c r="H503" s="7"/>
      <c r="I503" s="7"/>
      <c r="J503" s="6">
        <f>IF(OR(A503="",B503="",D503="",E503=""),"",D503*E503)</f>
        <v/>
      </c>
      <c r="K503" s="6">
        <f>IF(J503="","",F503-G503)</f>
        <v/>
      </c>
      <c r="L503" s="6">
        <f>IF(J503="","",K503-J503+H503)</f>
        <v/>
      </c>
      <c r="M503" s="9">
        <f>IF(J503="","",IF(B503&gt;EDATE(A503,12),"LT","ST"))</f>
        <v/>
      </c>
    </row>
    <row r="504" spans="1:13">
      <c r="A504" s="7"/>
      <c r="B504" s="7"/>
      <c r="C504" s="7"/>
      <c r="D504" s="7"/>
      <c r="E504" s="7"/>
      <c r="F504" s="7"/>
      <c r="G504" s="7"/>
      <c r="H504" s="7"/>
      <c r="I504" s="7"/>
      <c r="J504" s="6">
        <f>IF(OR(A504="",B504="",D504="",E504=""),"",D504*E504)</f>
        <v/>
      </c>
      <c r="K504" s="6">
        <f>IF(J504="","",F504-G504)</f>
        <v/>
      </c>
      <c r="L504" s="6">
        <f>IF(J504="","",K504-J504+H504)</f>
        <v/>
      </c>
      <c r="M504" s="9">
        <f>IF(J504="","",IF(B504&gt;EDATE(A504,12),"LT","ST"))</f>
        <v/>
      </c>
    </row>
    <row r="505" spans="1:13">
      <c r="A505" s="7"/>
      <c r="B505" s="7"/>
      <c r="C505" s="7"/>
      <c r="D505" s="7"/>
      <c r="E505" s="7"/>
      <c r="F505" s="7"/>
      <c r="G505" s="7"/>
      <c r="H505" s="7"/>
      <c r="I505" s="7"/>
      <c r="J505" s="6">
        <f>IF(OR(A505="",B505="",D505="",E505=""),"",D505*E505)</f>
        <v/>
      </c>
      <c r="K505" s="6">
        <f>IF(J505="","",F505-G505)</f>
        <v/>
      </c>
      <c r="L505" s="6">
        <f>IF(J505="","",K505-J505+H505)</f>
        <v/>
      </c>
      <c r="M505" s="9">
        <f>IF(J505="","",IF(B505&gt;EDATE(A505,12),"LT","ST"))</f>
        <v/>
      </c>
    </row>
    <row r="506" spans="1:13">
      <c r="A506" s="7"/>
      <c r="B506" s="7"/>
      <c r="C506" s="7"/>
      <c r="D506" s="7"/>
      <c r="E506" s="7"/>
      <c r="F506" s="7"/>
      <c r="G506" s="7"/>
      <c r="H506" s="7"/>
      <c r="I506" s="7"/>
      <c r="J506" s="6">
        <f>IF(OR(A506="",B506="",D506="",E506=""),"",D506*E506)</f>
        <v/>
      </c>
      <c r="K506" s="6">
        <f>IF(J506="","",F506-G506)</f>
        <v/>
      </c>
      <c r="L506" s="6">
        <f>IF(J506="","",K506-J506+H506)</f>
        <v/>
      </c>
      <c r="M506" s="9">
        <f>IF(J506="","",IF(B506&gt;EDATE(A506,12),"LT","ST"))</f>
        <v/>
      </c>
    </row>
    <row r="507" spans="1:13">
      <c r="A507" s="7"/>
      <c r="B507" s="7"/>
      <c r="C507" s="7"/>
      <c r="D507" s="7"/>
      <c r="E507" s="7"/>
      <c r="F507" s="7"/>
      <c r="G507" s="7"/>
      <c r="H507" s="7"/>
      <c r="I507" s="7"/>
      <c r="J507" s="6">
        <f>IF(OR(A507="",B507="",D507="",E507=""),"",D507*E507)</f>
        <v/>
      </c>
      <c r="K507" s="6">
        <f>IF(J507="","",F507-G507)</f>
        <v/>
      </c>
      <c r="L507" s="6">
        <f>IF(J507="","",K507-J507+H507)</f>
        <v/>
      </c>
      <c r="M507" s="9">
        <f>IF(J507="","",IF(B507&gt;EDATE(A507,12),"LT","ST"))</f>
        <v/>
      </c>
    </row>
  </sheetData>
  <autoFilter ref="A7:M507"/>
  <mergeCells count="2">
    <mergeCell ref="A1:M2"/>
    <mergeCell ref="A4:M5"/>
  </mergeCells>
  <conditionalFormatting sqref="L8:L507">
    <cfRule type="cellIs" dxfId="0" priority="1" operator="lessThan">
      <formula>0</formula>
    </cfRule>
  </conditionalFormatting>
  <dataValidations count="1">
    <dataValidation type="date" allowBlank="1" showInputMessage="1" showErrorMessage="1" sqref="A8:B507">
      <formula1>39814</formula1>
      <formula2>73050</formula2>
    </dataValidation>
  </dataValidations>
  <pageMargins left="0.7" right="0.7" top="0.75" bottom="0.75" header="0.3" footer="0.3"/>
  <pageSetup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L28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2" width="17.7109375" customWidth="1"/>
  </cols>
  <sheetData>
    <row r="1" spans="1:12" ht="37" customHeight="1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4" spans="1:12">
      <c r="A4" s="2" t="s">
        <v>172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8" spans="1:12">
      <c r="A8" s="4" t="s">
        <v>173</v>
      </c>
      <c r="B8" s="4"/>
      <c r="C8" s="4"/>
      <c r="D8" s="4"/>
      <c r="E8" s="4"/>
      <c r="F8" s="5">
        <f>SUM(Manual_Calculator!J8:J507)</f>
        <v>0</v>
      </c>
      <c r="G8" s="5"/>
      <c r="H8" s="5"/>
      <c r="I8" s="5"/>
    </row>
    <row r="9" spans="1:12">
      <c r="F9" s="5"/>
      <c r="G9" s="5"/>
      <c r="H9" s="5"/>
      <c r="I9" s="5"/>
    </row>
    <row r="10" spans="1:12">
      <c r="A10" s="4" t="s">
        <v>174</v>
      </c>
      <c r="B10" s="4"/>
      <c r="C10" s="4"/>
      <c r="D10" s="4"/>
      <c r="E10" s="4"/>
      <c r="F10" s="5">
        <f>SUM(Manual_Calculator!L8:L507)</f>
        <v>0</v>
      </c>
      <c r="G10" s="5"/>
      <c r="H10" s="5"/>
      <c r="I10" s="5"/>
    </row>
    <row r="11" spans="1:12">
      <c r="F11" s="5"/>
      <c r="G11" s="5"/>
      <c r="H11" s="5"/>
      <c r="I11" s="5"/>
    </row>
    <row r="12" spans="1:12">
      <c r="A12" s="4" t="s">
        <v>10</v>
      </c>
      <c r="B12" s="4"/>
      <c r="C12" s="4"/>
      <c r="D12" s="4"/>
      <c r="E12" s="4"/>
      <c r="F12" s="5">
        <f>SUMIF(Manual_Calculator!M8:M507,"ST",Manual_Calculator!L8:L507)</f>
        <v>0</v>
      </c>
      <c r="G12" s="5"/>
      <c r="H12" s="5"/>
      <c r="I12" s="5"/>
    </row>
    <row r="13" spans="1:12">
      <c r="F13" s="5"/>
      <c r="G13" s="5"/>
      <c r="H13" s="5"/>
      <c r="I13" s="5"/>
    </row>
    <row r="14" spans="1:12">
      <c r="A14" s="4" t="s">
        <v>11</v>
      </c>
      <c r="B14" s="4"/>
      <c r="C14" s="4"/>
      <c r="D14" s="4"/>
      <c r="E14" s="4"/>
      <c r="F14" s="5">
        <f>SUMIF(Manual_Calculator!M8:M507,"LT",Manual_Calculator!L8:L507)</f>
        <v>0</v>
      </c>
      <c r="G14" s="5"/>
      <c r="H14" s="5"/>
      <c r="I14" s="5"/>
    </row>
    <row r="15" spans="1:12">
      <c r="F15" s="5"/>
      <c r="G15" s="5"/>
      <c r="H15" s="5"/>
      <c r="I15" s="5"/>
    </row>
    <row r="16" spans="1:12">
      <c r="A16" s="4" t="s">
        <v>175</v>
      </c>
      <c r="B16" s="4"/>
      <c r="C16" s="4"/>
      <c r="D16" s="4"/>
      <c r="E16" s="4"/>
      <c r="F16" s="5">
        <f>SUMIF(Manual_Calculator!L8:L507,"&lt;0",Manual_Calculator!L8:L507)</f>
        <v>0</v>
      </c>
      <c r="G16" s="5"/>
      <c r="H16" s="5"/>
      <c r="I16" s="5"/>
    </row>
    <row r="17" spans="1:12">
      <c r="F17" s="5"/>
      <c r="G17" s="5"/>
      <c r="H17" s="5"/>
      <c r="I17" s="5"/>
    </row>
    <row r="26" spans="1:12">
      <c r="A26" s="2" t="s">
        <v>176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mergeCells count="13">
    <mergeCell ref="A1:L2"/>
    <mergeCell ref="A4:L5"/>
    <mergeCell ref="A8:E8"/>
    <mergeCell ref="F8:I9"/>
    <mergeCell ref="A10:E10"/>
    <mergeCell ref="F10:I11"/>
    <mergeCell ref="A12:E12"/>
    <mergeCell ref="F12:I13"/>
    <mergeCell ref="A14:E14"/>
    <mergeCell ref="F14:I15"/>
    <mergeCell ref="A16:E16"/>
    <mergeCell ref="F16:I17"/>
    <mergeCell ref="A26:L28"/>
  </mergeCells>
  <pageMargins left="0.7" right="0.7" top="0.75" bottom="0.75" header="0.3" footer="0.3"/>
  <pageSetup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16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15.7109375" style="9" customWidth="1"/>
    <col min="2" max="5" width="45.7109375" customWidth="1"/>
    <col min="6" max="6" width="17.7109375" customWidth="1"/>
  </cols>
  <sheetData>
    <row r="1" spans="1:6" ht="37" customHeight="1">
      <c r="A1" s="1" t="s">
        <v>177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178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179</v>
      </c>
      <c r="B7" s="8" t="s">
        <v>180</v>
      </c>
      <c r="C7" s="8" t="s">
        <v>181</v>
      </c>
      <c r="D7" s="8" t="s">
        <v>182</v>
      </c>
      <c r="E7" s="8" t="s">
        <v>183</v>
      </c>
    </row>
    <row r="8" spans="1:6">
      <c r="A8" s="9" t="s">
        <v>184</v>
      </c>
      <c r="B8" s="9" t="s">
        <v>185</v>
      </c>
      <c r="C8" s="9" t="s">
        <v>186</v>
      </c>
      <c r="D8" s="9" t="s">
        <v>187</v>
      </c>
      <c r="E8" s="9" t="s">
        <v>188</v>
      </c>
    </row>
    <row r="9" spans="1:6">
      <c r="A9" s="9" t="s">
        <v>189</v>
      </c>
      <c r="B9" s="9" t="s">
        <v>190</v>
      </c>
      <c r="C9" s="9" t="s">
        <v>191</v>
      </c>
      <c r="D9" s="9" t="s">
        <v>192</v>
      </c>
      <c r="E9" s="9" t="s">
        <v>193</v>
      </c>
    </row>
    <row r="10" spans="1:6">
      <c r="A10" s="9" t="s">
        <v>194</v>
      </c>
      <c r="B10" s="9" t="s">
        <v>195</v>
      </c>
      <c r="C10" s="9" t="s">
        <v>196</v>
      </c>
      <c r="D10" s="9" t="s">
        <v>197</v>
      </c>
      <c r="E10" s="9" t="s">
        <v>198</v>
      </c>
    </row>
    <row r="11" spans="1:6">
      <c r="A11" s="9" t="s">
        <v>199</v>
      </c>
      <c r="B11" s="9" t="s">
        <v>200</v>
      </c>
      <c r="C11" s="9" t="s">
        <v>201</v>
      </c>
      <c r="D11" s="9" t="s">
        <v>202</v>
      </c>
      <c r="E11" s="9" t="s">
        <v>203</v>
      </c>
    </row>
    <row r="12" spans="1:6">
      <c r="A12" s="9" t="s">
        <v>204</v>
      </c>
      <c r="B12" s="9" t="s">
        <v>200</v>
      </c>
      <c r="C12" s="9" t="s">
        <v>205</v>
      </c>
      <c r="D12" s="9" t="s">
        <v>206</v>
      </c>
      <c r="E12" s="9" t="s">
        <v>207</v>
      </c>
    </row>
    <row r="13" spans="1:6">
      <c r="A13" s="9" t="s">
        <v>208</v>
      </c>
      <c r="B13" s="9" t="s">
        <v>200</v>
      </c>
      <c r="C13" s="9" t="s">
        <v>209</v>
      </c>
      <c r="D13" s="9" t="s">
        <v>210</v>
      </c>
      <c r="E13" s="9" t="s">
        <v>211</v>
      </c>
    </row>
    <row r="14" spans="1:6">
      <c r="A14" s="9" t="s">
        <v>212</v>
      </c>
      <c r="B14" s="9" t="s">
        <v>213</v>
      </c>
      <c r="C14" s="9" t="s">
        <v>214</v>
      </c>
      <c r="D14" s="9" t="s">
        <v>215</v>
      </c>
      <c r="E14" s="9" t="s">
        <v>211</v>
      </c>
    </row>
    <row r="15" spans="1:6">
      <c r="A15" s="9" t="s">
        <v>216</v>
      </c>
      <c r="B15" s="9" t="s">
        <v>217</v>
      </c>
      <c r="C15" s="9" t="s">
        <v>218</v>
      </c>
      <c r="D15" s="9" t="s">
        <v>219</v>
      </c>
      <c r="E15" s="9" t="s">
        <v>211</v>
      </c>
    </row>
    <row r="16" spans="1:6">
      <c r="A16" s="9" t="s">
        <v>220</v>
      </c>
      <c r="B16" s="9" t="s">
        <v>221</v>
      </c>
      <c r="C16" s="9" t="s">
        <v>222</v>
      </c>
      <c r="D16" s="9" t="s">
        <v>223</v>
      </c>
      <c r="E16" s="9" t="s">
        <v>211</v>
      </c>
    </row>
  </sheetData>
  <mergeCells count="2">
    <mergeCell ref="A1:F2"/>
    <mergeCell ref="A4:F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21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15.7109375" style="9" customWidth="1"/>
    <col min="2" max="2" width="110.7109375" customWidth="1"/>
    <col min="3" max="3" width="15.7109375" style="9" customWidth="1"/>
    <col min="4" max="6" width="17.7109375" customWidth="1"/>
  </cols>
  <sheetData>
    <row r="1" spans="1:6" ht="37" customHeight="1">
      <c r="A1" s="1" t="s">
        <v>224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225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226</v>
      </c>
      <c r="B7" s="8" t="s">
        <v>227</v>
      </c>
      <c r="C7" s="8" t="s">
        <v>35</v>
      </c>
    </row>
    <row r="8" spans="1:6" ht="45" customHeight="1">
      <c r="A8" s="9" t="s">
        <v>228</v>
      </c>
      <c r="B8" s="9" t="s">
        <v>229</v>
      </c>
      <c r="C8" s="9" t="s">
        <v>230</v>
      </c>
    </row>
    <row r="9" spans="1:6" ht="45" customHeight="1">
      <c r="A9" s="9" t="s">
        <v>231</v>
      </c>
      <c r="B9" s="9" t="s">
        <v>232</v>
      </c>
      <c r="C9" s="9" t="s">
        <v>230</v>
      </c>
    </row>
    <row r="10" spans="1:6" ht="45" customHeight="1">
      <c r="A10" s="9" t="s">
        <v>233</v>
      </c>
      <c r="B10" s="9" t="s">
        <v>234</v>
      </c>
      <c r="C10" s="9" t="s">
        <v>230</v>
      </c>
    </row>
    <row r="11" spans="1:6" ht="45" customHeight="1">
      <c r="A11" s="9" t="s">
        <v>235</v>
      </c>
      <c r="B11" s="9" t="s">
        <v>236</v>
      </c>
      <c r="C11" s="9" t="s">
        <v>230</v>
      </c>
    </row>
    <row r="12" spans="1:6" ht="45" customHeight="1">
      <c r="A12" s="9" t="s">
        <v>237</v>
      </c>
      <c r="B12" s="9" t="s">
        <v>238</v>
      </c>
      <c r="C12" s="9" t="s">
        <v>230</v>
      </c>
    </row>
    <row r="13" spans="1:6" ht="45" customHeight="1">
      <c r="A13" s="9" t="s">
        <v>239</v>
      </c>
      <c r="B13" s="9" t="s">
        <v>240</v>
      </c>
      <c r="C13" s="9" t="s">
        <v>230</v>
      </c>
    </row>
    <row r="14" spans="1:6" ht="45" customHeight="1">
      <c r="A14" s="9" t="s">
        <v>241</v>
      </c>
      <c r="B14" s="9" t="s">
        <v>242</v>
      </c>
      <c r="C14" s="9" t="s">
        <v>230</v>
      </c>
    </row>
    <row r="15" spans="1:6" ht="45" customHeight="1">
      <c r="A15" s="9" t="s">
        <v>243</v>
      </c>
      <c r="B15" s="9" t="s">
        <v>244</v>
      </c>
      <c r="C15" s="9" t="s">
        <v>230</v>
      </c>
    </row>
    <row r="16" spans="1:6" ht="45" customHeight="1">
      <c r="A16" s="9" t="s">
        <v>245</v>
      </c>
      <c r="B16" s="9" t="s">
        <v>246</v>
      </c>
      <c r="C16" s="9" t="s">
        <v>230</v>
      </c>
    </row>
    <row r="17" spans="1:3" ht="45" customHeight="1">
      <c r="A17" s="9" t="s">
        <v>247</v>
      </c>
      <c r="B17" s="9" t="s">
        <v>248</v>
      </c>
      <c r="C17" s="9" t="s">
        <v>230</v>
      </c>
    </row>
    <row r="18" spans="1:3" ht="45" customHeight="1">
      <c r="A18" s="9" t="s">
        <v>249</v>
      </c>
      <c r="B18" s="9" t="s">
        <v>250</v>
      </c>
      <c r="C18" s="9" t="s">
        <v>230</v>
      </c>
    </row>
    <row r="19" spans="1:3" ht="45" customHeight="1">
      <c r="A19" s="9" t="s">
        <v>251</v>
      </c>
      <c r="B19" s="9" t="s">
        <v>252</v>
      </c>
      <c r="C19" s="9" t="s">
        <v>230</v>
      </c>
    </row>
    <row r="20" spans="1:3" ht="45" customHeight="1">
      <c r="A20" s="9" t="s">
        <v>253</v>
      </c>
      <c r="B20" s="9" t="s">
        <v>254</v>
      </c>
      <c r="C20" s="9" t="s">
        <v>230</v>
      </c>
    </row>
    <row r="21" spans="1:3" ht="45" customHeight="1">
      <c r="A21" s="9" t="s">
        <v>255</v>
      </c>
      <c r="B21" s="9" t="s">
        <v>256</v>
      </c>
      <c r="C21" s="9" t="s">
        <v>230</v>
      </c>
    </row>
  </sheetData>
  <mergeCells count="2">
    <mergeCell ref="A1:F2"/>
    <mergeCell ref="A4:F5"/>
  </mergeCells>
  <dataValidations count="1">
    <dataValidation type="list" allowBlank="1" showInputMessage="1" showErrorMessage="1" sqref="C8:C21">
      <formula1>"Open,Done,Not applicable"</formula1>
    </dataValidation>
  </dataValidations>
  <pageMargins left="0.7" right="0.7" top="0.75" bottom="0.75" header="0.3" footer="0.3"/>
  <pageSetup fitToHeight="0" orientation="landscape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I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21.7109375" style="9" customWidth="1"/>
    <col min="2" max="2" width="15.7109375" style="9" customWidth="1"/>
    <col min="3" max="3" width="23.7109375" style="9" customWidth="1"/>
    <col min="4" max="4" width="15.7109375" style="9" customWidth="1"/>
    <col min="5" max="5" width="17.7109375" style="9" customWidth="1"/>
    <col min="6" max="6" width="15.7109375" style="9" customWidth="1"/>
    <col min="7" max="8" width="55.7109375" customWidth="1"/>
    <col min="9" max="9" width="15.7109375" style="9" customWidth="1"/>
  </cols>
  <sheetData>
    <row r="1" spans="1:9" ht="37" customHeight="1">
      <c r="A1" s="1" t="s">
        <v>257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4" spans="1:9">
      <c r="A4" s="2" t="s">
        <v>258</v>
      </c>
      <c r="B4" s="2"/>
      <c r="C4" s="2"/>
      <c r="D4" s="2"/>
      <c r="E4" s="2"/>
      <c r="F4" s="2"/>
      <c r="G4" s="2"/>
      <c r="H4" s="2"/>
      <c r="I4" s="2"/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7" spans="1:9" ht="34" customHeight="1">
      <c r="A7" s="8" t="s">
        <v>259</v>
      </c>
      <c r="B7" s="8" t="s">
        <v>260</v>
      </c>
      <c r="C7" s="8" t="s">
        <v>261</v>
      </c>
      <c r="D7" s="8" t="s">
        <v>262</v>
      </c>
      <c r="E7" s="8" t="s">
        <v>263</v>
      </c>
      <c r="F7" s="8" t="s">
        <v>264</v>
      </c>
      <c r="G7" s="8" t="s">
        <v>265</v>
      </c>
      <c r="H7" s="8" t="s">
        <v>266</v>
      </c>
      <c r="I7" s="8" t="s">
        <v>267</v>
      </c>
    </row>
  </sheetData>
  <mergeCells count="2">
    <mergeCell ref="A1:I2"/>
    <mergeCell ref="A4:I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8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2" width="15.7109375" style="9" customWidth="1"/>
    <col min="3" max="3" width="110.7109375" customWidth="1"/>
    <col min="4" max="6" width="17.7109375" customWidth="1"/>
  </cols>
  <sheetData>
    <row r="1" spans="1:6" ht="37" customHeight="1">
      <c r="A1" s="1" t="s">
        <v>268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269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270</v>
      </c>
      <c r="B7" s="8" t="s">
        <v>271</v>
      </c>
      <c r="C7" s="8" t="s">
        <v>272</v>
      </c>
    </row>
    <row r="8" spans="1:6" ht="45" customHeight="1">
      <c r="A8" s="9" t="s">
        <v>273</v>
      </c>
      <c r="B8" s="9" t="s">
        <v>274</v>
      </c>
      <c r="C8" s="9" t="s">
        <v>275</v>
      </c>
    </row>
  </sheetData>
  <mergeCells count="2">
    <mergeCell ref="A1:F2"/>
    <mergeCell ref="A4:F5"/>
  </mergeCells>
  <pageMargins left="0.7" right="0.7" top="0.75" bottom="0.75" header="0.3" footer="0.3"/>
  <pageSetup fitToHeight="0" orientation="landscape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23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15.7109375" style="9" customWidth="1"/>
    <col min="2" max="2" width="100.7109375" customWidth="1"/>
    <col min="3" max="3" width="60.7109375" customWidth="1"/>
    <col min="4" max="4" width="15.7109375" style="9" customWidth="1"/>
    <col min="5" max="6" width="17.7109375" customWidth="1"/>
  </cols>
  <sheetData>
    <row r="1" spans="1:6" ht="37" customHeight="1">
      <c r="A1" s="1" t="s">
        <v>276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277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278</v>
      </c>
      <c r="B7" s="8" t="s">
        <v>183</v>
      </c>
      <c r="C7" s="8" t="s">
        <v>279</v>
      </c>
      <c r="D7" s="8" t="s">
        <v>267</v>
      </c>
    </row>
    <row r="8" spans="1:6" ht="45" customHeight="1">
      <c r="A8" s="9" t="s">
        <v>280</v>
      </c>
      <c r="B8" s="11" t="s">
        <v>281</v>
      </c>
      <c r="C8" s="9" t="s">
        <v>282</v>
      </c>
      <c r="D8" s="9" t="s">
        <v>102</v>
      </c>
    </row>
    <row r="9" spans="1:6">
      <c r="A9" s="9" t="s">
        <v>283</v>
      </c>
      <c r="B9" s="11" t="s">
        <v>284</v>
      </c>
      <c r="C9" s="9" t="s">
        <v>285</v>
      </c>
      <c r="D9" s="9" t="s">
        <v>102</v>
      </c>
    </row>
    <row r="10" spans="1:6">
      <c r="A10" s="9" t="s">
        <v>286</v>
      </c>
      <c r="B10" s="11" t="s">
        <v>287</v>
      </c>
      <c r="C10" s="9" t="s">
        <v>288</v>
      </c>
      <c r="D10" s="9" t="s">
        <v>102</v>
      </c>
    </row>
    <row r="11" spans="1:6">
      <c r="A11" s="9" t="s">
        <v>289</v>
      </c>
      <c r="B11" s="11" t="s">
        <v>290</v>
      </c>
      <c r="C11" s="9" t="s">
        <v>291</v>
      </c>
      <c r="D11" s="9" t="s">
        <v>102</v>
      </c>
    </row>
    <row r="12" spans="1:6">
      <c r="A12" s="9" t="s">
        <v>292</v>
      </c>
      <c r="B12" s="11" t="s">
        <v>293</v>
      </c>
      <c r="C12" s="9" t="s">
        <v>294</v>
      </c>
      <c r="D12" s="9" t="s">
        <v>102</v>
      </c>
    </row>
    <row r="13" spans="1:6">
      <c r="A13" s="9" t="s">
        <v>295</v>
      </c>
      <c r="B13" s="11" t="s">
        <v>296</v>
      </c>
      <c r="C13" s="9" t="s">
        <v>297</v>
      </c>
      <c r="D13" s="9" t="s">
        <v>102</v>
      </c>
    </row>
    <row r="14" spans="1:6">
      <c r="A14" s="9" t="s">
        <v>298</v>
      </c>
      <c r="B14" s="11" t="s">
        <v>299</v>
      </c>
      <c r="C14" s="9" t="s">
        <v>300</v>
      </c>
      <c r="D14" s="9" t="s">
        <v>102</v>
      </c>
    </row>
    <row r="15" spans="1:6">
      <c r="A15" s="9" t="s">
        <v>301</v>
      </c>
      <c r="B15" s="11" t="s">
        <v>302</v>
      </c>
      <c r="C15" s="9" t="s">
        <v>303</v>
      </c>
      <c r="D15" s="9" t="s">
        <v>102</v>
      </c>
    </row>
    <row r="16" spans="1:6">
      <c r="A16" s="9" t="s">
        <v>304</v>
      </c>
      <c r="B16" s="11" t="s">
        <v>305</v>
      </c>
      <c r="C16" s="9" t="s">
        <v>306</v>
      </c>
      <c r="D16" s="9" t="s">
        <v>102</v>
      </c>
    </row>
    <row r="17" spans="1:4">
      <c r="A17" s="9" t="s">
        <v>307</v>
      </c>
      <c r="B17" s="11" t="s">
        <v>308</v>
      </c>
      <c r="C17" s="9" t="s">
        <v>309</v>
      </c>
      <c r="D17" s="9" t="s">
        <v>102</v>
      </c>
    </row>
    <row r="18" spans="1:4">
      <c r="A18" s="9" t="s">
        <v>310</v>
      </c>
      <c r="B18" s="11" t="s">
        <v>211</v>
      </c>
      <c r="C18" s="9" t="s">
        <v>311</v>
      </c>
      <c r="D18" s="9" t="s">
        <v>102</v>
      </c>
    </row>
    <row r="19" spans="1:4">
      <c r="A19" s="9" t="s">
        <v>312</v>
      </c>
      <c r="B19" s="11" t="s">
        <v>188</v>
      </c>
      <c r="C19" s="9" t="s">
        <v>313</v>
      </c>
      <c r="D19" s="9" t="s">
        <v>102</v>
      </c>
    </row>
    <row r="20" spans="1:4">
      <c r="A20" s="9" t="s">
        <v>314</v>
      </c>
      <c r="B20" s="11" t="s">
        <v>193</v>
      </c>
      <c r="C20" s="9" t="s">
        <v>315</v>
      </c>
      <c r="D20" s="9" t="s">
        <v>102</v>
      </c>
    </row>
    <row r="21" spans="1:4">
      <c r="A21" s="9" t="s">
        <v>316</v>
      </c>
      <c r="B21" s="11" t="s">
        <v>198</v>
      </c>
      <c r="C21" s="9" t="s">
        <v>317</v>
      </c>
      <c r="D21" s="9" t="s">
        <v>102</v>
      </c>
    </row>
    <row r="22" spans="1:4">
      <c r="A22" s="9" t="s">
        <v>318</v>
      </c>
      <c r="B22" s="11" t="s">
        <v>207</v>
      </c>
      <c r="C22" s="9" t="s">
        <v>319</v>
      </c>
      <c r="D22" s="9" t="s">
        <v>102</v>
      </c>
    </row>
    <row r="23" spans="1:4">
      <c r="A23" s="9" t="s">
        <v>320</v>
      </c>
      <c r="B23" s="11" t="s">
        <v>203</v>
      </c>
      <c r="C23" s="9" t="s">
        <v>321</v>
      </c>
      <c r="D23" s="9" t="s">
        <v>102</v>
      </c>
    </row>
  </sheetData>
  <mergeCells count="2">
    <mergeCell ref="A1:F2"/>
    <mergeCell ref="A4:F5"/>
  </mergeCells>
  <hyperlinks>
    <hyperlink ref="B8" r:id="rId1"/>
    <hyperlink ref="B9" r:id="rId2"/>
    <hyperlink ref="B10" r:id="rId3"/>
    <hyperlink ref="B11" r:id="rId4"/>
    <hyperlink ref="B12" r:id="rId5"/>
    <hyperlink ref="B13" r:id="rId6"/>
    <hyperlink ref="B14" r:id="rId7"/>
    <hyperlink ref="B15" r:id="rId8"/>
    <hyperlink ref="B16" r:id="rId9"/>
    <hyperlink ref="B17" r:id="rId10"/>
    <hyperlink ref="B18" r:id="rId11"/>
    <hyperlink ref="B19" r:id="rId12"/>
    <hyperlink ref="B20" r:id="rId13"/>
    <hyperlink ref="B21" r:id="rId14"/>
    <hyperlink ref="B22" r:id="rId15"/>
    <hyperlink ref="B23" r:id="rId16"/>
  </hyperlinks>
  <pageMargins left="0.7" right="0.7" top="0.75" bottom="0.75" header="0.3" footer="0.3"/>
  <pageSetup fitToHeight="0" orientation="landscape"/>
  <tableParts count="1">
    <tablePart r:id="rId17"/>
  </tableParts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102338"/>
    <pageSetUpPr fitToPage="1"/>
  </sheetPr>
  <dimension ref="A1:F7"/>
  <sheetViews>
    <sheetView showGridLines="0" workbookViewId="0">
      <pane ySplit="7" topLeftCell="A8" activePane="bottomLeft" state="frozen"/>
      <selection pane="bottomLeft"/>
    </sheetView>
  </sheetViews>
  <sheetFormatPr defaultRowHeight="15"/>
  <cols>
    <col min="1" max="1" width="15.7109375" style="9" customWidth="1"/>
    <col min="2" max="2" width="21.7109375" style="6" customWidth="1"/>
    <col min="3" max="6" width="17.7109375" customWidth="1"/>
  </cols>
  <sheetData>
    <row r="1" spans="1:6" ht="37" customHeight="1">
      <c r="A1" s="1" t="s">
        <v>322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4" spans="1:6">
      <c r="A4" s="2" t="s">
        <v>323</v>
      </c>
      <c r="B4" s="2"/>
      <c r="C4" s="2"/>
      <c r="D4" s="2"/>
      <c r="E4" s="2"/>
      <c r="F4" s="2"/>
    </row>
    <row r="5" spans="1:6">
      <c r="A5" s="2"/>
      <c r="B5" s="2"/>
      <c r="C5" s="2"/>
      <c r="D5" s="2"/>
      <c r="E5" s="2"/>
      <c r="F5" s="2"/>
    </row>
    <row r="7" spans="1:6" ht="34" customHeight="1">
      <c r="A7" s="8" t="s">
        <v>324</v>
      </c>
      <c r="B7" s="8" t="s">
        <v>325</v>
      </c>
    </row>
  </sheetData>
  <mergeCells count="2">
    <mergeCell ref="A1:F2"/>
    <mergeCell ref="A4:F5"/>
  </mergeCells>
  <pageMargins left="0.7" right="0.7" top="0.75" bottom="0.75" header="0.3" footer="0.3"/>
  <pageSetup fitToHeight="0"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Dashboard</vt:lpstr>
      <vt:lpstr>Events</vt:lpstr>
      <vt:lpstr>Snapshot</vt:lpstr>
      <vt:lpstr>Field_Guide</vt:lpstr>
      <vt:lpstr>Settings</vt:lpstr>
      <vt:lpstr>Disposals</vt:lpstr>
      <vt:lpstr>Lots</vt:lpstr>
      <vt:lpstr>Income</vt:lpstr>
      <vt:lpstr>Transfers</vt:lpstr>
      <vt:lpstr>Chain_Events</vt:lpstr>
      <vt:lpstr>Tax_Summary</vt:lpstr>
      <vt:lpstr>Manual_Calculator</vt:lpstr>
      <vt:lpstr>Manual_Summary</vt:lpstr>
      <vt:lpstr>NY_Exchanges</vt:lpstr>
      <vt:lpstr>NY_Checklist</vt:lpstr>
      <vt:lpstr>Reconcile</vt:lpstr>
      <vt:lpstr>Review</vt:lpstr>
      <vt:lpstr>Sources</vt:lpstr>
      <vt:lpstr>Chart_Data</vt:lpstr>
      <vt:lpstr>Chain_Events!Print_Titles</vt:lpstr>
      <vt:lpstr>Chart_Data!Print_Titles</vt:lpstr>
      <vt:lpstr>Dashboard!Print_Titles</vt:lpstr>
      <vt:lpstr>Disposals!Print_Titles</vt:lpstr>
      <vt:lpstr>Events!Print_Titles</vt:lpstr>
      <vt:lpstr>Field_Guide!Print_Titles</vt:lpstr>
      <vt:lpstr>Income!Print_Titles</vt:lpstr>
      <vt:lpstr>Lots!Print_Titles</vt:lpstr>
      <vt:lpstr>Manual_Calculator!Print_Titles</vt:lpstr>
      <vt:lpstr>Manual_Summary!Print_Titles</vt:lpstr>
      <vt:lpstr>NY_Checklist!Print_Titles</vt:lpstr>
      <vt:lpstr>NY_Exchanges!Print_Titles</vt:lpstr>
      <vt:lpstr>Reconcile!Print_Titles</vt:lpstr>
      <vt:lpstr>Review!Print_Titles</vt:lpstr>
      <vt:lpstr>Settings!Print_Titles</vt:lpstr>
      <vt:lpstr>Sources!Print_Titles</vt:lpstr>
      <vt:lpstr>Tax_Summary!Print_Titles</vt:lpstr>
      <vt:lpstr>Transfers!Print_Titles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Crown and Ledger • Crypto Tax &amp; Cost Basis</dc:title>
  <dc:creator>Crown and Ledger</dc:creator>
  <dc:description>v1.0.0 • Reviewed 2026-10-05</dc:description>
  <cp:lastModifiedBy>Crown and Ledger</cp:lastModifiedBy>
  <dcterms:created xsi:type="dcterms:W3CDTF">2026-10-05T23:47:16Z</dcterms:created>
  <dcterms:modified xsi:type="dcterms:W3CDTF">2026-10-05T23:47:16Z</dcterms:modified>
</cp:coreProperties>
</file>